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 Drive\1.Doc admin AD974\"/>
    </mc:Choice>
  </mc:AlternateContent>
  <xr:revisionPtr revIDLastSave="0" documentId="13_ncr:1_{045BD111-5EE2-4FE3-962A-63D2C3353D3C}" xr6:coauthVersionLast="36" xr6:coauthVersionMax="47" xr10:uidLastSave="{00000000-0000-0000-0000-000000000000}"/>
  <bookViews>
    <workbookView xWindow="-90" yWindow="-90" windowWidth="19395" windowHeight="10395" activeTab="1" xr2:uid="{00000000-000D-0000-FFFF-FFFF00000000}"/>
  </bookViews>
  <sheets>
    <sheet name="Infos" sheetId="4" r:id="rId1"/>
    <sheet name="Cotisations" sheetId="1" r:id="rId2"/>
    <sheet name="Reçus" sheetId="3" r:id="rId3"/>
  </sheets>
  <definedNames>
    <definedName name="Elèves">Infos!$A$6:$C$36</definedName>
    <definedName name="_xlnm.Print_Area" localSheetId="1">Cotisations!$A$1:$G$53</definedName>
  </definedNames>
  <calcPr calcId="191029"/>
</workbook>
</file>

<file path=xl/calcChain.xml><?xml version="1.0" encoding="utf-8"?>
<calcChain xmlns="http://schemas.openxmlformats.org/spreadsheetml/2006/main">
  <c r="D40" i="1" l="1"/>
  <c r="F37" i="1" l="1"/>
  <c r="F47" i="1" s="1"/>
  <c r="E37" i="1"/>
  <c r="E40" i="1"/>
  <c r="F49" i="1" l="1"/>
  <c r="H51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G8" i="4"/>
  <c r="E44" i="1" s="1"/>
  <c r="F415" i="3"/>
  <c r="F401" i="3"/>
  <c r="F388" i="3"/>
  <c r="F374" i="3"/>
  <c r="F360" i="3"/>
  <c r="F346" i="3"/>
  <c r="F332" i="3"/>
  <c r="F318" i="3"/>
  <c r="F304" i="3"/>
  <c r="F290" i="3"/>
  <c r="F277" i="3"/>
  <c r="F263" i="3"/>
  <c r="F249" i="3"/>
  <c r="F235" i="3"/>
  <c r="F221" i="3"/>
  <c r="F207" i="3"/>
  <c r="F193" i="3"/>
  <c r="F179" i="3"/>
  <c r="F165" i="3"/>
  <c r="F151" i="3"/>
  <c r="F137" i="3"/>
  <c r="F123" i="3"/>
  <c r="F109" i="3"/>
  <c r="F95" i="3"/>
  <c r="F81" i="3"/>
  <c r="F67" i="3"/>
  <c r="F53" i="3"/>
  <c r="F39" i="3"/>
  <c r="F25" i="3"/>
  <c r="F11" i="3"/>
  <c r="B7" i="1"/>
  <c r="A7" i="1" s="1"/>
  <c r="C7" i="1"/>
  <c r="C3" i="1"/>
  <c r="A416" i="3"/>
  <c r="I408" i="3"/>
  <c r="G406" i="3"/>
  <c r="B407" i="3" s="1"/>
  <c r="A402" i="3"/>
  <c r="I394" i="3"/>
  <c r="G392" i="3"/>
  <c r="B393" i="3" s="1"/>
  <c r="A389" i="3"/>
  <c r="I381" i="3"/>
  <c r="G379" i="3"/>
  <c r="B380" i="3" s="1"/>
  <c r="A375" i="3"/>
  <c r="I367" i="3"/>
  <c r="G365" i="3"/>
  <c r="B366" i="3" s="1"/>
  <c r="A361" i="3"/>
  <c r="I353" i="3"/>
  <c r="G351" i="3"/>
  <c r="B352" i="3" s="1"/>
  <c r="A347" i="3"/>
  <c r="I339" i="3"/>
  <c r="G337" i="3"/>
  <c r="B338" i="3" s="1"/>
  <c r="A333" i="3"/>
  <c r="I325" i="3"/>
  <c r="G323" i="3"/>
  <c r="B324" i="3" s="1"/>
  <c r="A319" i="3"/>
  <c r="I311" i="3"/>
  <c r="G309" i="3"/>
  <c r="B310" i="3" s="1"/>
  <c r="A305" i="3"/>
  <c r="I297" i="3"/>
  <c r="G295" i="3"/>
  <c r="B296" i="3" s="1"/>
  <c r="A291" i="3"/>
  <c r="I283" i="3"/>
  <c r="G281" i="3"/>
  <c r="B282" i="3" s="1"/>
  <c r="A278" i="3"/>
  <c r="I270" i="3"/>
  <c r="G268" i="3"/>
  <c r="B269" i="3" s="1"/>
  <c r="A264" i="3"/>
  <c r="I256" i="3"/>
  <c r="G254" i="3"/>
  <c r="B255" i="3" s="1"/>
  <c r="A250" i="3"/>
  <c r="I242" i="3"/>
  <c r="G240" i="3"/>
  <c r="B241" i="3" s="1"/>
  <c r="A236" i="3"/>
  <c r="I228" i="3"/>
  <c r="G226" i="3"/>
  <c r="B227" i="3" s="1"/>
  <c r="A222" i="3"/>
  <c r="I214" i="3"/>
  <c r="G212" i="3"/>
  <c r="B213" i="3" s="1"/>
  <c r="A208" i="3"/>
  <c r="I200" i="3"/>
  <c r="G198" i="3"/>
  <c r="B199" i="3" s="1"/>
  <c r="A194" i="3"/>
  <c r="I186" i="3"/>
  <c r="G184" i="3"/>
  <c r="B185" i="3" s="1"/>
  <c r="A180" i="3"/>
  <c r="I172" i="3"/>
  <c r="G170" i="3"/>
  <c r="B171" i="3" s="1"/>
  <c r="A166" i="3"/>
  <c r="I158" i="3"/>
  <c r="G156" i="3"/>
  <c r="B157" i="3" s="1"/>
  <c r="A152" i="3"/>
  <c r="I144" i="3"/>
  <c r="G142" i="3"/>
  <c r="B143" i="3" s="1"/>
  <c r="A138" i="3"/>
  <c r="I130" i="3"/>
  <c r="G128" i="3"/>
  <c r="B129" i="3" s="1"/>
  <c r="A124" i="3"/>
  <c r="I116" i="3"/>
  <c r="G114" i="3"/>
  <c r="B115" i="3" s="1"/>
  <c r="A110" i="3"/>
  <c r="I102" i="3"/>
  <c r="G100" i="3"/>
  <c r="B101" i="3" s="1"/>
  <c r="A96" i="3"/>
  <c r="I88" i="3"/>
  <c r="G86" i="3"/>
  <c r="B87" i="3" s="1"/>
  <c r="A82" i="3"/>
  <c r="I74" i="3"/>
  <c r="G72" i="3"/>
  <c r="B73" i="3" s="1"/>
  <c r="A68" i="3"/>
  <c r="I60" i="3"/>
  <c r="G58" i="3"/>
  <c r="B59" i="3" s="1"/>
  <c r="H16" i="3"/>
  <c r="H10" i="3"/>
  <c r="A7" i="3" s="1"/>
  <c r="H9" i="3"/>
  <c r="A6" i="3" s="1"/>
  <c r="A54" i="3"/>
  <c r="I46" i="3"/>
  <c r="G44" i="3"/>
  <c r="B45" i="3" s="1"/>
  <c r="A40" i="3"/>
  <c r="I32" i="3"/>
  <c r="G30" i="3"/>
  <c r="B31" i="3" s="1"/>
  <c r="A26" i="3"/>
  <c r="I18" i="3"/>
  <c r="G16" i="3"/>
  <c r="B17" i="3" s="1"/>
  <c r="A12" i="3"/>
  <c r="I4" i="3"/>
  <c r="C3" i="3"/>
  <c r="G2" i="3"/>
  <c r="B3" i="3" s="1"/>
  <c r="C4" i="1"/>
  <c r="A36" i="4"/>
  <c r="A35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D37" i="1"/>
  <c r="F48" i="1" s="1"/>
  <c r="F44" i="1" l="1"/>
  <c r="F45" i="1" s="1"/>
  <c r="F42" i="1"/>
  <c r="E45" i="1"/>
  <c r="C40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H30" i="3"/>
  <c r="H24" i="3"/>
  <c r="A21" i="3" s="1"/>
  <c r="C17" i="3"/>
  <c r="H23" i="3"/>
  <c r="A20" i="3" s="1"/>
  <c r="H49" i="1" l="1"/>
  <c r="H50" i="1" s="1"/>
  <c r="F51" i="1"/>
  <c r="F50" i="1"/>
  <c r="H38" i="3"/>
  <c r="A35" i="3" s="1"/>
  <c r="H37" i="3"/>
  <c r="A34" i="3" s="1"/>
  <c r="C31" i="3"/>
  <c r="H44" i="3"/>
  <c r="H51" i="3" l="1"/>
  <c r="A48" i="3" s="1"/>
  <c r="H58" i="3"/>
  <c r="H52" i="3"/>
  <c r="A49" i="3" s="1"/>
  <c r="C45" i="3"/>
  <c r="C59" i="3" l="1"/>
  <c r="H66" i="3"/>
  <c r="A63" i="3" s="1"/>
  <c r="H72" i="3"/>
  <c r="H65" i="3"/>
  <c r="A62" i="3" s="1"/>
  <c r="C73" i="3" l="1"/>
  <c r="H86" i="3"/>
  <c r="H79" i="3"/>
  <c r="A76" i="3" s="1"/>
  <c r="H80" i="3"/>
  <c r="A77" i="3" s="1"/>
  <c r="C87" i="3" l="1"/>
  <c r="H93" i="3"/>
  <c r="A90" i="3" s="1"/>
  <c r="H94" i="3"/>
  <c r="A91" i="3" s="1"/>
  <c r="H100" i="3"/>
  <c r="H108" i="3" l="1"/>
  <c r="A105" i="3" s="1"/>
  <c r="C101" i="3"/>
  <c r="H114" i="3"/>
  <c r="H107" i="3"/>
  <c r="A104" i="3" s="1"/>
  <c r="H122" i="3" l="1"/>
  <c r="A119" i="3" s="1"/>
  <c r="H128" i="3"/>
  <c r="C115" i="3"/>
  <c r="H121" i="3"/>
  <c r="A118" i="3" s="1"/>
  <c r="H136" i="3" l="1"/>
  <c r="A133" i="3" s="1"/>
  <c r="H135" i="3"/>
  <c r="A132" i="3" s="1"/>
  <c r="H142" i="3"/>
  <c r="C129" i="3"/>
  <c r="C143" i="3" l="1"/>
  <c r="H149" i="3"/>
  <c r="A146" i="3" s="1"/>
  <c r="H150" i="3"/>
  <c r="A147" i="3" s="1"/>
  <c r="H156" i="3"/>
  <c r="C157" i="3" l="1"/>
  <c r="H164" i="3"/>
  <c r="A161" i="3" s="1"/>
  <c r="H170" i="3"/>
  <c r="H163" i="3"/>
  <c r="A160" i="3" s="1"/>
  <c r="H184" i="3" l="1"/>
  <c r="H178" i="3"/>
  <c r="A175" i="3" s="1"/>
  <c r="H177" i="3"/>
  <c r="A174" i="3" s="1"/>
  <c r="C171" i="3"/>
  <c r="H191" i="3" l="1"/>
  <c r="A188" i="3" s="1"/>
  <c r="C185" i="3"/>
  <c r="H192" i="3"/>
  <c r="A189" i="3" s="1"/>
  <c r="H198" i="3"/>
  <c r="C199" i="3" l="1"/>
  <c r="H206" i="3"/>
  <c r="A203" i="3" s="1"/>
  <c r="H212" i="3"/>
  <c r="H205" i="3"/>
  <c r="A202" i="3" s="1"/>
  <c r="C213" i="3" l="1"/>
  <c r="H220" i="3"/>
  <c r="A217" i="3" s="1"/>
  <c r="H219" i="3"/>
  <c r="A216" i="3" s="1"/>
  <c r="H226" i="3"/>
  <c r="H240" i="3" l="1"/>
  <c r="H233" i="3"/>
  <c r="A230" i="3" s="1"/>
  <c r="C227" i="3"/>
  <c r="H234" i="3"/>
  <c r="A231" i="3" s="1"/>
  <c r="H248" i="3" l="1"/>
  <c r="A245" i="3" s="1"/>
  <c r="C241" i="3"/>
  <c r="H254" i="3"/>
  <c r="H247" i="3"/>
  <c r="A244" i="3" s="1"/>
  <c r="C255" i="3" l="1"/>
  <c r="H261" i="3"/>
  <c r="A258" i="3" s="1"/>
  <c r="H268" i="3"/>
  <c r="H262" i="3"/>
  <c r="A259" i="3" s="1"/>
  <c r="H276" i="3" l="1"/>
  <c r="A273" i="3" s="1"/>
  <c r="C269" i="3"/>
  <c r="H275" i="3"/>
  <c r="A272" i="3" s="1"/>
  <c r="H281" i="3"/>
  <c r="H295" i="3" l="1"/>
  <c r="H289" i="3"/>
  <c r="A286" i="3" s="1"/>
  <c r="H288" i="3"/>
  <c r="A285" i="3" s="1"/>
  <c r="C282" i="3"/>
  <c r="C296" i="3" l="1"/>
  <c r="H303" i="3"/>
  <c r="A300" i="3" s="1"/>
  <c r="H309" i="3"/>
  <c r="H302" i="3"/>
  <c r="A299" i="3" s="1"/>
  <c r="C310" i="3" l="1"/>
  <c r="H316" i="3"/>
  <c r="A313" i="3" s="1"/>
  <c r="H317" i="3"/>
  <c r="A314" i="3" s="1"/>
  <c r="H323" i="3"/>
  <c r="C324" i="3" l="1"/>
  <c r="H337" i="3"/>
  <c r="H331" i="3"/>
  <c r="A328" i="3" s="1"/>
  <c r="H330" i="3"/>
  <c r="A327" i="3" s="1"/>
  <c r="H351" i="3" l="1"/>
  <c r="H344" i="3"/>
  <c r="A341" i="3" s="1"/>
  <c r="C338" i="3"/>
  <c r="H345" i="3"/>
  <c r="A342" i="3" s="1"/>
  <c r="H358" i="3" l="1"/>
  <c r="A355" i="3" s="1"/>
  <c r="H365" i="3"/>
  <c r="H359" i="3"/>
  <c r="A356" i="3" s="1"/>
  <c r="C352" i="3"/>
  <c r="C366" i="3" l="1"/>
  <c r="H372" i="3"/>
  <c r="A369" i="3" s="1"/>
  <c r="H373" i="3"/>
  <c r="A370" i="3" s="1"/>
  <c r="H379" i="3"/>
  <c r="H386" i="3" l="1"/>
  <c r="A383" i="3" s="1"/>
  <c r="C380" i="3"/>
  <c r="H387" i="3"/>
  <c r="A384" i="3" s="1"/>
  <c r="H392" i="3"/>
  <c r="H406" i="3" l="1"/>
  <c r="H400" i="3"/>
  <c r="A397" i="3" s="1"/>
  <c r="H399" i="3"/>
  <c r="A396" i="3" s="1"/>
  <c r="C393" i="3"/>
  <c r="H413" i="3" l="1"/>
  <c r="A410" i="3" s="1"/>
  <c r="H414" i="3"/>
  <c r="A411" i="3" s="1"/>
  <c r="C407" i="3"/>
</calcChain>
</file>

<file path=xl/sharedStrings.xml><?xml version="1.0" encoding="utf-8"?>
<sst xmlns="http://schemas.openxmlformats.org/spreadsheetml/2006/main" count="559" uniqueCount="62">
  <si>
    <t>NOM</t>
  </si>
  <si>
    <t>Prénom</t>
  </si>
  <si>
    <t>Montant Esp.</t>
  </si>
  <si>
    <t>Montant chèq.</t>
  </si>
  <si>
    <t>Date :</t>
  </si>
  <si>
    <t>Total</t>
  </si>
  <si>
    <t>Signature du mandataire</t>
  </si>
  <si>
    <t>Signature du tuteur</t>
  </si>
  <si>
    <t xml:space="preserve">Classe de  M / Mme: </t>
  </si>
  <si>
    <t>Cotisation OCCE</t>
  </si>
  <si>
    <t>Nb Elèves cotisants :</t>
  </si>
  <si>
    <t xml:space="preserve">Enseignant : </t>
  </si>
  <si>
    <t>Assurance</t>
  </si>
  <si>
    <t>Chèques</t>
  </si>
  <si>
    <t>Espèces</t>
  </si>
  <si>
    <t>Nb de cotisants
(espèces)</t>
  </si>
  <si>
    <t>Nb de cotisants
(chèques)</t>
  </si>
  <si>
    <r>
      <rPr>
        <sz val="11"/>
        <color indexed="10"/>
        <rFont val="Calibri"/>
        <family val="2"/>
      </rPr>
      <t xml:space="preserve">← </t>
    </r>
    <r>
      <rPr>
        <sz val="11"/>
        <color indexed="10"/>
        <rFont val="Calibri"/>
        <family val="2"/>
      </rPr>
      <t>Inscrire son nom</t>
    </r>
  </si>
  <si>
    <r>
      <rPr>
        <sz val="11"/>
        <color indexed="10"/>
        <rFont val="Calibri"/>
        <family val="2"/>
      </rPr>
      <t xml:space="preserve">← </t>
    </r>
    <r>
      <rPr>
        <sz val="11"/>
        <color indexed="10"/>
        <rFont val="Calibri"/>
        <family val="2"/>
      </rPr>
      <t>Faire un copier/coller de sa liste d'élèves</t>
    </r>
  </si>
  <si>
    <t>Ne modifiez que les cases blanches !</t>
  </si>
  <si>
    <t xml:space="preserve">Année : </t>
  </si>
  <si>
    <t>Talon à conserver</t>
  </si>
  <si>
    <t>Reçu n°</t>
  </si>
  <si>
    <t>Remis aux responsables de</t>
  </si>
  <si>
    <t>établi par</t>
  </si>
  <si>
    <t>Chèque</t>
  </si>
  <si>
    <t>L'enseignant, tuteur de la classe,</t>
  </si>
  <si>
    <t>certifie avoir reçu la somme de :</t>
  </si>
  <si>
    <t>au titre de :</t>
  </si>
  <si>
    <t>par les responsables de :</t>
  </si>
  <si>
    <t>Classe :</t>
  </si>
  <si>
    <r>
      <rPr>
        <sz val="11"/>
        <color indexed="10"/>
        <rFont val="Calibri"/>
        <family val="2"/>
      </rPr>
      <t xml:space="preserve">← </t>
    </r>
    <r>
      <rPr>
        <sz val="11"/>
        <color indexed="10"/>
        <rFont val="Calibri"/>
        <family val="2"/>
      </rPr>
      <t>Inscrire la classe (+ lettre si plusieurs du même niveau)</t>
    </r>
  </si>
  <si>
    <t>le ……………………………………</t>
  </si>
  <si>
    <t>signature</t>
  </si>
  <si>
    <t>⃝ Ch.</t>
  </si>
  <si>
    <t>⃝ Esp.</t>
  </si>
  <si>
    <t>Prénom 2</t>
  </si>
  <si>
    <t>Prénom 1</t>
  </si>
  <si>
    <t>NOM 1</t>
  </si>
  <si>
    <t>NOM 2</t>
  </si>
  <si>
    <t>Ecole :</t>
  </si>
  <si>
    <t>Commune :</t>
  </si>
  <si>
    <t>pour la somme de</t>
  </si>
  <si>
    <t>la cotisation et de la participation pour projets à la coopérative</t>
  </si>
  <si>
    <t>Participation volontaire (cotisation) :</t>
  </si>
  <si>
    <t>Participation des parents pour projets :</t>
  </si>
  <si>
    <t xml:space="preserve"> </t>
  </si>
  <si>
    <t>Régie verséee à la coop Classe  :</t>
  </si>
  <si>
    <r>
      <t>Montant à saisir</t>
    </r>
    <r>
      <rPr>
        <b/>
        <sz val="9"/>
        <color rgb="FFFF0000"/>
        <rFont val="Calibri"/>
        <family val="2"/>
        <scheme val="minor"/>
      </rPr>
      <t xml:space="preserve"> en entrée caisse</t>
    </r>
    <r>
      <rPr>
        <sz val="9"/>
        <color theme="1"/>
        <rFont val="Calibri"/>
        <family val="2"/>
        <scheme val="minor"/>
      </rPr>
      <t xml:space="preserve"> et à ventiler en compte 7560 (participation des familles)</t>
    </r>
  </si>
  <si>
    <r>
      <t xml:space="preserve">Montant à saisir en </t>
    </r>
    <r>
      <rPr>
        <b/>
        <sz val="9"/>
        <color rgb="FFFF0000"/>
        <rFont val="Calibri"/>
        <family val="2"/>
        <scheme val="minor"/>
      </rPr>
      <t>entrée caisse</t>
    </r>
    <r>
      <rPr>
        <sz val="9"/>
        <color theme="1"/>
        <rFont val="Calibri"/>
        <family val="2"/>
        <scheme val="minor"/>
      </rPr>
      <t xml:space="preserve">  et à ventiler en compte 7080  (produits des activités éducatives) </t>
    </r>
  </si>
  <si>
    <r>
      <t>Montant à saisir en entrée</t>
    </r>
    <r>
      <rPr>
        <b/>
        <sz val="9"/>
        <color rgb="FFFF0000"/>
        <rFont val="Calibri"/>
        <family val="2"/>
        <scheme val="minor"/>
      </rPr>
      <t xml:space="preserve"> banque</t>
    </r>
    <r>
      <rPr>
        <sz val="9"/>
        <color theme="1"/>
        <rFont val="Calibri"/>
        <family val="2"/>
        <scheme val="minor"/>
      </rPr>
      <t xml:space="preserve"> et à ventiler en compte 7080 (produits des activités éducatives)</t>
    </r>
  </si>
  <si>
    <r>
      <rPr>
        <u/>
        <sz val="11"/>
        <color theme="4"/>
        <rFont val="Calibri"/>
        <family val="2"/>
        <scheme val="minor"/>
      </rPr>
      <t>Aide à la saisie des écritures comptables dans le ca</t>
    </r>
    <r>
      <rPr>
        <u/>
        <sz val="11"/>
        <color rgb="FF0070C0"/>
        <rFont val="Calibri"/>
        <family val="2"/>
        <scheme val="minor"/>
      </rPr>
      <t>hier Retkoop bleu (ventilation automatique)</t>
    </r>
  </si>
  <si>
    <t>Montant régie</t>
  </si>
  <si>
    <t>totaux</t>
  </si>
  <si>
    <t>Titre de recette cotisations, participations &amp; régie d'avance</t>
  </si>
  <si>
    <t>N° PJ</t>
  </si>
  <si>
    <t xml:space="preserve">Coopérative de l' école </t>
  </si>
  <si>
    <r>
      <t>Montant à saisir en "</t>
    </r>
    <r>
      <rPr>
        <sz val="10"/>
        <color rgb="FFFF0000"/>
        <rFont val="Calibri"/>
        <family val="2"/>
        <scheme val="minor"/>
      </rPr>
      <t>entrée caisse</t>
    </r>
    <r>
      <rPr>
        <sz val="10"/>
        <color theme="1"/>
        <rFont val="Calibri"/>
        <family val="2"/>
        <scheme val="minor"/>
      </rPr>
      <t xml:space="preserve">" </t>
    </r>
  </si>
  <si>
    <r>
      <t>Montant à saisir en "</t>
    </r>
    <r>
      <rPr>
        <sz val="10"/>
        <color rgb="FFFF0000"/>
        <rFont val="Calibri"/>
        <family val="2"/>
        <scheme val="minor"/>
      </rPr>
      <t>entrée banque</t>
    </r>
    <r>
      <rPr>
        <sz val="10"/>
        <color theme="1"/>
        <rFont val="Calibri"/>
        <family val="2"/>
        <scheme val="minor"/>
      </rPr>
      <t xml:space="preserve">" </t>
    </r>
  </si>
  <si>
    <r>
      <t xml:space="preserve">Montant </t>
    </r>
    <r>
      <rPr>
        <sz val="10"/>
        <color rgb="FFFF0000"/>
        <rFont val="Calibri"/>
        <family val="2"/>
        <scheme val="minor"/>
      </rPr>
      <t xml:space="preserve">à ventiler dans le compte 7560 </t>
    </r>
    <r>
      <rPr>
        <sz val="10"/>
        <color theme="1"/>
        <rFont val="Calibri"/>
        <family val="2"/>
        <scheme val="minor"/>
      </rPr>
      <t>(participation famille)</t>
    </r>
  </si>
  <si>
    <r>
      <t xml:space="preserve">Montant </t>
    </r>
    <r>
      <rPr>
        <sz val="10"/>
        <color rgb="FFFF0000"/>
        <rFont val="Calibri"/>
        <family val="2"/>
        <scheme val="minor"/>
      </rPr>
      <t>à ventiler dans le compte 7080</t>
    </r>
    <r>
      <rPr>
        <sz val="10"/>
        <color theme="1"/>
        <rFont val="Calibri"/>
        <family val="2"/>
        <scheme val="minor"/>
      </rPr>
      <t xml:space="preserve"> (recettes éducatives)</t>
    </r>
  </si>
  <si>
    <t>Montants à renseigner chaque année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</si>
</sst>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.00\ &quot;€&quot;"/>
    <numFmt numFmtId="166" formatCode="000"/>
  </numFmts>
  <fonts count="36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0"/>
      <name val="Comic Sans MS"/>
      <family val="4"/>
    </font>
    <font>
      <sz val="14"/>
      <name val="Times New Roman"/>
      <family val="1"/>
    </font>
    <font>
      <sz val="10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rgb="FFFF0000"/>
      <name val="Calibri"/>
      <family val="2"/>
    </font>
    <font>
      <sz val="8"/>
      <color theme="1"/>
      <name val="Calibri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theme="1"/>
      <name val="Calibri"/>
      <family val="2"/>
    </font>
    <font>
      <b/>
      <sz val="13"/>
      <name val="Calibri"/>
      <family val="2"/>
    </font>
    <font>
      <sz val="16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0" fillId="0" borderId="0" xfId="0" applyFont="1"/>
    <xf numFmtId="0" fontId="9" fillId="0" borderId="0" xfId="3" applyFont="1"/>
    <xf numFmtId="0" fontId="9" fillId="0" borderId="1" xfId="3" applyFont="1" applyBorder="1"/>
    <xf numFmtId="0" fontId="9" fillId="0" borderId="0" xfId="3" applyFont="1" applyAlignment="1">
      <alignment horizontal="right"/>
    </xf>
    <xf numFmtId="0" fontId="9" fillId="0" borderId="0" xfId="3" applyFont="1" applyAlignment="1">
      <alignment horizontal="center"/>
    </xf>
    <xf numFmtId="166" fontId="9" fillId="0" borderId="0" xfId="3" applyNumberFormat="1" applyFont="1" applyAlignment="1">
      <alignment horizontal="left"/>
    </xf>
    <xf numFmtId="0" fontId="9" fillId="0" borderId="2" xfId="3" applyFont="1" applyBorder="1" applyAlignment="1">
      <alignment horizontal="right"/>
    </xf>
    <xf numFmtId="166" fontId="9" fillId="0" borderId="3" xfId="3" applyNumberFormat="1" applyFont="1" applyBorder="1" applyAlignment="1">
      <alignment horizontal="left"/>
    </xf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9" fillId="0" borderId="10" xfId="3" applyFont="1" applyBorder="1" applyAlignment="1">
      <alignment horizontal="center"/>
    </xf>
    <xf numFmtId="166" fontId="9" fillId="0" borderId="10" xfId="3" applyNumberFormat="1" applyFont="1" applyBorder="1" applyAlignment="1">
      <alignment horizontal="left"/>
    </xf>
    <xf numFmtId="0" fontId="9" fillId="0" borderId="10" xfId="3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10" fillId="0" borderId="0" xfId="0" applyFont="1"/>
    <xf numFmtId="0" fontId="0" fillId="0" borderId="11" xfId="0" applyFont="1" applyBorder="1"/>
    <xf numFmtId="0" fontId="9" fillId="0" borderId="12" xfId="3" applyFont="1" applyBorder="1" applyAlignment="1">
      <alignment horizontal="center"/>
    </xf>
    <xf numFmtId="0" fontId="11" fillId="0" borderId="6" xfId="0" applyFont="1" applyBorder="1"/>
    <xf numFmtId="0" fontId="11" fillId="0" borderId="9" xfId="0" applyFont="1" applyBorder="1"/>
    <xf numFmtId="0" fontId="0" fillId="0" borderId="13" xfId="0" applyFont="1" applyBorder="1"/>
    <xf numFmtId="0" fontId="0" fillId="0" borderId="0" xfId="0" applyFont="1"/>
    <xf numFmtId="0" fontId="0" fillId="0" borderId="0" xfId="0" applyProtection="1"/>
    <xf numFmtId="0" fontId="0" fillId="3" borderId="0" xfId="0" applyFill="1" applyAlignment="1" applyProtection="1">
      <alignment horizontal="right"/>
    </xf>
    <xf numFmtId="0" fontId="0" fillId="3" borderId="0" xfId="0" applyFill="1" applyProtection="1"/>
    <xf numFmtId="0" fontId="7" fillId="3" borderId="0" xfId="0" applyFont="1" applyFill="1" applyProtection="1"/>
    <xf numFmtId="0" fontId="2" fillId="3" borderId="16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right"/>
    </xf>
    <xf numFmtId="165" fontId="0" fillId="3" borderId="0" xfId="0" applyNumberFormat="1" applyFill="1" applyProtection="1"/>
    <xf numFmtId="0" fontId="0" fillId="3" borderId="16" xfId="0" applyFill="1" applyBorder="1" applyProtection="1"/>
    <xf numFmtId="0" fontId="8" fillId="3" borderId="0" xfId="0" applyFont="1" applyFill="1" applyProtection="1"/>
    <xf numFmtId="0" fontId="0" fillId="3" borderId="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right" vertical="center"/>
    </xf>
    <xf numFmtId="0" fontId="0" fillId="3" borderId="0" xfId="0" applyFill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19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vertical="center"/>
    </xf>
    <xf numFmtId="0" fontId="2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right" vertical="center"/>
    </xf>
    <xf numFmtId="0" fontId="11" fillId="3" borderId="0" xfId="0" applyFont="1" applyFill="1" applyProtection="1"/>
    <xf numFmtId="0" fontId="23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Protection="1"/>
    <xf numFmtId="0" fontId="0" fillId="3" borderId="0" xfId="0" applyFont="1" applyFill="1" applyBorder="1" applyAlignment="1" applyProtection="1">
      <alignment horizontal="right" vertical="center"/>
    </xf>
    <xf numFmtId="0" fontId="0" fillId="3" borderId="0" xfId="0" applyFont="1" applyFill="1" applyBorder="1" applyAlignment="1" applyProtection="1">
      <alignment vertical="center"/>
    </xf>
    <xf numFmtId="0" fontId="0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horizontal="right"/>
    </xf>
    <xf numFmtId="165" fontId="0" fillId="3" borderId="0" xfId="0" applyNumberFormat="1" applyFont="1" applyFill="1" applyBorder="1" applyProtection="1"/>
    <xf numFmtId="0" fontId="0" fillId="0" borderId="0" xfId="0" applyFont="1" applyProtection="1"/>
    <xf numFmtId="0" fontId="26" fillId="3" borderId="0" xfId="0" applyFont="1" applyFill="1" applyAlignment="1" applyProtection="1">
      <alignment horizontal="right"/>
    </xf>
    <xf numFmtId="0" fontId="26" fillId="3" borderId="0" xfId="0" applyFont="1" applyFill="1" applyAlignment="1" applyProtection="1">
      <alignment horizontal="right" vertical="center"/>
    </xf>
    <xf numFmtId="0" fontId="0" fillId="2" borderId="18" xfId="0" applyFill="1" applyBorder="1" applyProtection="1"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right" vertical="center"/>
    </xf>
    <xf numFmtId="0" fontId="10" fillId="3" borderId="0" xfId="0" applyFont="1" applyFill="1" applyAlignment="1" applyProtection="1">
      <alignment horizontal="right"/>
    </xf>
    <xf numFmtId="14" fontId="24" fillId="0" borderId="0" xfId="0" applyNumberFormat="1" applyFont="1" applyFill="1" applyBorder="1" applyAlignment="1" applyProtection="1">
      <alignment horizontal="left" vertical="center"/>
      <protection locked="0"/>
    </xf>
    <xf numFmtId="0" fontId="16" fillId="4" borderId="0" xfId="0" applyFont="1" applyFill="1" applyProtection="1"/>
    <xf numFmtId="0" fontId="0" fillId="4" borderId="0" xfId="0" applyFill="1" applyProtection="1"/>
    <xf numFmtId="165" fontId="0" fillId="0" borderId="16" xfId="0" applyNumberFormat="1" applyFont="1" applyFill="1" applyBorder="1" applyAlignment="1" applyProtection="1">
      <alignment vertical="center"/>
    </xf>
    <xf numFmtId="44" fontId="0" fillId="0" borderId="16" xfId="0" applyNumberFormat="1" applyFont="1" applyFill="1" applyBorder="1" applyAlignment="1" applyProtection="1">
      <alignment vertical="center"/>
    </xf>
    <xf numFmtId="0" fontId="29" fillId="0" borderId="0" xfId="0" applyFont="1" applyProtection="1"/>
    <xf numFmtId="0" fontId="32" fillId="3" borderId="16" xfId="0" applyFont="1" applyFill="1" applyBorder="1" applyProtection="1"/>
    <xf numFmtId="0" fontId="32" fillId="3" borderId="17" xfId="0" applyFont="1" applyFill="1" applyBorder="1" applyAlignment="1" applyProtection="1">
      <alignment horizontal="left" vertical="center"/>
    </xf>
    <xf numFmtId="0" fontId="32" fillId="3" borderId="16" xfId="0" applyFont="1" applyFill="1" applyBorder="1" applyAlignment="1" applyProtection="1">
      <alignment horizontal="left" vertical="center"/>
    </xf>
    <xf numFmtId="0" fontId="32" fillId="3" borderId="0" xfId="0" applyFont="1" applyFill="1" applyProtection="1"/>
    <xf numFmtId="0" fontId="32" fillId="3" borderId="0" xfId="0" applyFont="1" applyFill="1" applyBorder="1" applyAlignment="1" applyProtection="1">
      <alignment horizontal="right" vertical="center"/>
    </xf>
    <xf numFmtId="0" fontId="32" fillId="3" borderId="20" xfId="0" applyFont="1" applyFill="1" applyBorder="1" applyAlignment="1" applyProtection="1">
      <alignment horizontal="right" vertical="center"/>
    </xf>
    <xf numFmtId="165" fontId="32" fillId="0" borderId="16" xfId="0" applyNumberFormat="1" applyFont="1" applyFill="1" applyBorder="1" applyAlignment="1" applyProtection="1">
      <alignment horizontal="center" vertical="center"/>
      <protection locked="0"/>
    </xf>
    <xf numFmtId="165" fontId="32" fillId="0" borderId="18" xfId="0" applyNumberFormat="1" applyFont="1" applyFill="1" applyBorder="1" applyAlignment="1" applyProtection="1">
      <alignment horizontal="center" vertical="center"/>
      <protection locked="0"/>
    </xf>
    <xf numFmtId="0" fontId="21" fillId="3" borderId="16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0" fillId="5" borderId="0" xfId="0" applyFill="1" applyBorder="1" applyProtection="1"/>
    <xf numFmtId="0" fontId="0" fillId="3" borderId="0" xfId="0" applyFill="1" applyBorder="1" applyProtection="1"/>
    <xf numFmtId="0" fontId="0" fillId="5" borderId="4" xfId="0" applyFill="1" applyBorder="1" applyProtection="1"/>
    <xf numFmtId="0" fontId="0" fillId="5" borderId="25" xfId="0" applyFill="1" applyBorder="1" applyProtection="1"/>
    <xf numFmtId="0" fontId="0" fillId="5" borderId="7" xfId="0" applyFill="1" applyBorder="1" applyProtection="1"/>
    <xf numFmtId="165" fontId="0" fillId="3" borderId="16" xfId="0" applyNumberFormat="1" applyFont="1" applyFill="1" applyBorder="1" applyAlignment="1" applyProtection="1">
      <alignment horizontal="center" vertical="center"/>
    </xf>
    <xf numFmtId="165" fontId="0" fillId="3" borderId="16" xfId="0" applyNumberFormat="1" applyFont="1" applyFill="1" applyBorder="1" applyAlignment="1" applyProtection="1">
      <alignment horizontal="center"/>
    </xf>
    <xf numFmtId="0" fontId="10" fillId="0" borderId="16" xfId="0" applyFont="1" applyFill="1" applyBorder="1" applyProtection="1"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0" fillId="5" borderId="5" xfId="0" applyFill="1" applyBorder="1" applyProtection="1"/>
    <xf numFmtId="0" fontId="0" fillId="5" borderId="8" xfId="0" applyFill="1" applyBorder="1" applyProtection="1"/>
    <xf numFmtId="165" fontId="8" fillId="3" borderId="1" xfId="0" applyNumberFormat="1" applyFont="1" applyFill="1" applyBorder="1" applyAlignment="1" applyProtection="1">
      <alignment vertical="center"/>
    </xf>
    <xf numFmtId="165" fontId="0" fillId="3" borderId="0" xfId="0" applyNumberFormat="1" applyFill="1" applyBorder="1" applyAlignment="1" applyProtection="1">
      <alignment horizontal="center"/>
      <protection locked="0"/>
    </xf>
    <xf numFmtId="165" fontId="0" fillId="3" borderId="0" xfId="0" applyNumberFormat="1" applyFill="1" applyBorder="1" applyProtection="1"/>
    <xf numFmtId="165" fontId="0" fillId="3" borderId="0" xfId="0" applyNumberFormat="1" applyFill="1" applyBorder="1" applyAlignment="1" applyProtection="1">
      <alignment horizontal="center"/>
    </xf>
    <xf numFmtId="165" fontId="0" fillId="2" borderId="27" xfId="0" applyNumberFormat="1" applyFill="1" applyBorder="1" applyAlignment="1" applyProtection="1">
      <alignment horizontal="center"/>
      <protection locked="0"/>
    </xf>
    <xf numFmtId="165" fontId="0" fillId="2" borderId="17" xfId="0" applyNumberFormat="1" applyFill="1" applyBorder="1" applyAlignment="1" applyProtection="1">
      <alignment horizontal="center"/>
      <protection locked="0"/>
    </xf>
    <xf numFmtId="165" fontId="8" fillId="5" borderId="26" xfId="0" quotePrefix="1" applyNumberFormat="1" applyFont="1" applyFill="1" applyBorder="1" applyAlignment="1" applyProtection="1">
      <alignment horizontal="right" vertical="center"/>
    </xf>
    <xf numFmtId="165" fontId="8" fillId="5" borderId="29" xfId="0" quotePrefix="1" applyNumberFormat="1" applyFont="1" applyFill="1" applyBorder="1" applyAlignment="1" applyProtection="1">
      <alignment horizontal="right" vertical="center"/>
    </xf>
    <xf numFmtId="165" fontId="8" fillId="5" borderId="24" xfId="0" quotePrefix="1" applyNumberFormat="1" applyFont="1" applyFill="1" applyBorder="1" applyAlignment="1" applyProtection="1">
      <alignment horizontal="right" vertical="center"/>
    </xf>
    <xf numFmtId="0" fontId="35" fillId="3" borderId="16" xfId="0" applyFont="1" applyFill="1" applyBorder="1" applyAlignment="1" applyProtection="1">
      <alignment horizontal="center" vertical="center"/>
    </xf>
    <xf numFmtId="0" fontId="32" fillId="3" borderId="16" xfId="0" applyNumberFormat="1" applyFont="1" applyFill="1" applyBorder="1" applyAlignment="1" applyProtection="1">
      <alignment horizontal="center" vertical="center"/>
    </xf>
    <xf numFmtId="44" fontId="8" fillId="3" borderId="1" xfId="2" applyFont="1" applyFill="1" applyBorder="1" applyAlignment="1" applyProtection="1">
      <alignment horizontal="center" vertical="center"/>
    </xf>
    <xf numFmtId="44" fontId="11" fillId="3" borderId="32" xfId="2" applyFont="1" applyFill="1" applyBorder="1" applyAlignment="1" applyProtection="1">
      <alignment horizontal="center" vertical="center"/>
    </xf>
    <xf numFmtId="44" fontId="11" fillId="3" borderId="33" xfId="2" applyFont="1" applyFill="1" applyBorder="1" applyAlignment="1" applyProtection="1">
      <alignment horizontal="center" vertical="center"/>
    </xf>
    <xf numFmtId="44" fontId="11" fillId="3" borderId="28" xfId="2" applyFont="1" applyFill="1" applyBorder="1" applyAlignment="1" applyProtection="1">
      <alignment horizontal="center" vertical="center"/>
    </xf>
    <xf numFmtId="1" fontId="0" fillId="3" borderId="0" xfId="0" applyNumberFormat="1" applyFill="1" applyBorder="1" applyAlignment="1" applyProtection="1">
      <alignment horizontal="center"/>
    </xf>
    <xf numFmtId="165" fontId="10" fillId="0" borderId="16" xfId="0" applyNumberFormat="1" applyFont="1" applyFill="1" applyBorder="1" applyAlignment="1" applyProtection="1">
      <alignment horizontal="center" vertical="center"/>
      <protection locked="0"/>
    </xf>
    <xf numFmtId="165" fontId="10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165" fontId="0" fillId="3" borderId="30" xfId="0" applyNumberFormat="1" applyFill="1" applyBorder="1" applyAlignment="1" applyProtection="1">
      <alignment horizontal="center" vertical="center"/>
    </xf>
    <xf numFmtId="165" fontId="0" fillId="3" borderId="31" xfId="0" applyNumberForma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left" vertical="center"/>
    </xf>
    <xf numFmtId="0" fontId="22" fillId="3" borderId="0" xfId="0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left" vertical="center"/>
    </xf>
    <xf numFmtId="0" fontId="32" fillId="3" borderId="0" xfId="0" applyNumberFormat="1" applyFont="1" applyFill="1" applyBorder="1" applyAlignment="1" applyProtection="1">
      <alignment horizontal="left" vertical="center"/>
    </xf>
    <xf numFmtId="0" fontId="33" fillId="3" borderId="0" xfId="0" applyFont="1" applyFill="1" applyBorder="1" applyAlignment="1" applyProtection="1">
      <alignment horizontal="right" vertical="center"/>
    </xf>
    <xf numFmtId="0" fontId="10" fillId="5" borderId="5" xfId="0" applyFont="1" applyFill="1" applyBorder="1" applyAlignment="1" applyProtection="1">
      <alignment horizontal="right" vertical="center"/>
    </xf>
    <xf numFmtId="0" fontId="10" fillId="5" borderId="0" xfId="0" applyFont="1" applyFill="1" applyBorder="1" applyAlignment="1" applyProtection="1">
      <alignment horizontal="right" vertical="center"/>
    </xf>
    <xf numFmtId="0" fontId="10" fillId="5" borderId="8" xfId="0" applyFont="1" applyFill="1" applyBorder="1" applyAlignment="1" applyProtection="1">
      <alignment horizontal="right" vertical="center"/>
    </xf>
    <xf numFmtId="0" fontId="34" fillId="0" borderId="30" xfId="0" applyFont="1" applyFill="1" applyBorder="1" applyAlignment="1" applyProtection="1">
      <alignment horizontal="center" vertical="center"/>
      <protection locked="0"/>
    </xf>
    <xf numFmtId="0" fontId="34" fillId="0" borderId="31" xfId="0" applyFont="1" applyFill="1" applyBorder="1" applyAlignment="1" applyProtection="1">
      <alignment horizontal="center" vertical="center"/>
      <protection locked="0"/>
    </xf>
    <xf numFmtId="49" fontId="3" fillId="3" borderId="19" xfId="0" applyNumberFormat="1" applyFont="1" applyFill="1" applyBorder="1" applyAlignment="1" applyProtection="1">
      <alignment horizontal="left" vertical="center"/>
    </xf>
    <xf numFmtId="0" fontId="0" fillId="3" borderId="0" xfId="0" applyFont="1" applyFill="1" applyBorder="1" applyAlignment="1" applyProtection="1">
      <alignment horizontal="right" vertic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9" fillId="0" borderId="0" xfId="3" applyFont="1" applyBorder="1" applyAlignment="1">
      <alignment horizontal="left"/>
    </xf>
    <xf numFmtId="0" fontId="9" fillId="0" borderId="14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14" fillId="0" borderId="0" xfId="3" applyFont="1" applyAlignment="1">
      <alignment horizontal="left"/>
    </xf>
    <xf numFmtId="0" fontId="13" fillId="0" borderId="4" xfId="3" applyFont="1" applyBorder="1" applyAlignment="1">
      <alignment horizontal="center"/>
    </xf>
    <xf numFmtId="0" fontId="13" fillId="0" borderId="5" xfId="3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0" borderId="9" xfId="3" applyFont="1" applyBorder="1" applyAlignment="1">
      <alignment horizontal="center"/>
    </xf>
    <xf numFmtId="0" fontId="7" fillId="3" borderId="0" xfId="0" applyFont="1" applyFill="1" applyAlignment="1" applyProtection="1">
      <alignment horizontal="center" vertical="center"/>
    </xf>
  </cellXfs>
  <cellStyles count="4">
    <cellStyle name="Euro" xfId="1" xr:uid="{00000000-0005-0000-0000-000000000000}"/>
    <cellStyle name="Monétaire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134937</xdr:colOff>
      <xdr:row>0</xdr:row>
      <xdr:rowOff>0</xdr:rowOff>
    </xdr:from>
    <xdr:to>
      <xdr:col>1</xdr:col>
      <xdr:colOff>1129950</xdr:colOff>
      <xdr:row>5</xdr:row>
      <xdr:rowOff>28870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D2B89AE-04D1-451F-82CD-E550C0E6C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" y="0"/>
          <a:ext cx="1288701" cy="1171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0</xdr:rowOff>
    </xdr:from>
    <xdr:to>
      <xdr:col>1</xdr:col>
      <xdr:colOff>984953</xdr:colOff>
      <xdr:row>3</xdr:row>
      <xdr:rowOff>125894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D91C0F3-D108-4DC0-AC99-BB68E4753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0"/>
          <a:ext cx="1150605" cy="1003851"/>
        </a:xfrm>
        <a:prstGeom prst="rect">
          <a:avLst/>
        </a:prstGeom>
      </xdr:spPr>
    </xdr:pic>
    <xdr:clientData/>
  </xdr:twoCellAnchor>
  <xdr:twoCellAnchor>
    <xdr:from>
      <xdr:col>0</xdr:col>
      <xdr:colOff>107674</xdr:colOff>
      <xdr:row>46</xdr:row>
      <xdr:rowOff>16566</xdr:rowOff>
    </xdr:from>
    <xdr:to>
      <xdr:col>2</xdr:col>
      <xdr:colOff>41413</xdr:colOff>
      <xdr:row>50</xdr:row>
      <xdr:rowOff>99391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AB9631C8-BAA0-412F-8008-FFA3E36B6ECB}"/>
            </a:ext>
          </a:extLst>
        </xdr:cNvPr>
        <xdr:cNvSpPr txBox="1"/>
      </xdr:nvSpPr>
      <xdr:spPr>
        <a:xfrm>
          <a:off x="107674" y="9210262"/>
          <a:ext cx="1979543" cy="89452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Aide à la saisie des écritures comptables dans le </a:t>
          </a:r>
          <a:r>
            <a:rPr lang="fr-FR" sz="1000" b="1">
              <a:solidFill>
                <a:srgbClr val="FFC000"/>
              </a:solidFill>
              <a:latin typeface="+mn-lt"/>
              <a:ea typeface="+mn-ea"/>
              <a:cs typeface="+mn-cs"/>
            </a:rPr>
            <a:t>cahier Retkoop jaune </a:t>
          </a:r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ou format A4 (ventilation manuelle)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showZeros="0" zoomScale="120" zoomScaleNormal="120" workbookViewId="0">
      <selection activeCell="F9" sqref="F9"/>
    </sheetView>
  </sheetViews>
  <sheetFormatPr baseColWidth="10" defaultColWidth="11.42578125" defaultRowHeight="15" x14ac:dyDescent="0.25"/>
  <cols>
    <col min="1" max="1" width="4.42578125" style="27" customWidth="1"/>
    <col min="2" max="2" width="28.5703125" style="27" customWidth="1"/>
    <col min="3" max="3" width="25.28515625" style="27" customWidth="1"/>
    <col min="4" max="4" width="15" style="27" customWidth="1"/>
    <col min="5" max="5" width="7.140625" style="27" customWidth="1"/>
    <col min="6" max="16384" width="11.42578125" style="27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8"/>
      <c r="B2" s="28" t="s">
        <v>40</v>
      </c>
      <c r="C2" s="59"/>
      <c r="D2" s="28" t="s">
        <v>41</v>
      </c>
      <c r="E2" s="112"/>
      <c r="F2" s="113"/>
      <c r="G2" s="114"/>
      <c r="H2" s="29"/>
    </row>
    <row r="3" spans="1:8" x14ac:dyDescent="0.25">
      <c r="A3" s="29"/>
      <c r="B3" s="28" t="s">
        <v>30</v>
      </c>
      <c r="C3" s="61"/>
      <c r="D3" s="30" t="s">
        <v>31</v>
      </c>
      <c r="E3" s="29"/>
      <c r="F3" s="29"/>
      <c r="G3" s="29"/>
      <c r="H3" s="29"/>
    </row>
    <row r="4" spans="1:8" ht="30.6" customHeight="1" x14ac:dyDescent="0.25">
      <c r="A4" s="29"/>
      <c r="B4" s="40" t="s">
        <v>11</v>
      </c>
      <c r="C4" s="60"/>
      <c r="D4" s="42" t="s">
        <v>17</v>
      </c>
      <c r="E4" s="29"/>
      <c r="F4" s="41" t="s">
        <v>20</v>
      </c>
      <c r="G4" s="62"/>
      <c r="H4" s="29"/>
    </row>
    <row r="5" spans="1:8" x14ac:dyDescent="0.25">
      <c r="A5" s="29"/>
      <c r="B5" s="29"/>
      <c r="C5" s="29"/>
      <c r="D5" s="29"/>
      <c r="E5" s="29"/>
      <c r="F5" s="29"/>
      <c r="G5" s="29"/>
      <c r="H5" s="29"/>
    </row>
    <row r="6" spans="1:8" ht="16.5" x14ac:dyDescent="0.25">
      <c r="A6" s="29"/>
      <c r="B6" s="31" t="s">
        <v>0</v>
      </c>
      <c r="C6" s="31" t="s">
        <v>1</v>
      </c>
      <c r="D6" s="29"/>
      <c r="E6" s="29"/>
      <c r="F6" s="32"/>
      <c r="G6" s="95"/>
      <c r="H6" s="33"/>
    </row>
    <row r="7" spans="1:8" ht="15.75" thickBot="1" x14ac:dyDescent="0.3">
      <c r="A7" s="34">
        <f>IF(ISBLANK(B7),,A6+1)</f>
        <v>1</v>
      </c>
      <c r="B7" s="88" t="s">
        <v>38</v>
      </c>
      <c r="C7" s="88" t="s">
        <v>37</v>
      </c>
      <c r="D7" s="29"/>
      <c r="E7" s="153" t="s">
        <v>61</v>
      </c>
      <c r="F7" s="35"/>
      <c r="G7" s="33"/>
      <c r="H7" s="33"/>
    </row>
    <row r="8" spans="1:8" x14ac:dyDescent="0.25">
      <c r="A8" s="34">
        <f t="shared" ref="A8:A36" si="0">IF(ISBLANK(B8),,A7+1)</f>
        <v>2</v>
      </c>
      <c r="B8" s="88" t="s">
        <v>39</v>
      </c>
      <c r="C8" s="88" t="s">
        <v>36</v>
      </c>
      <c r="D8" s="29"/>
      <c r="E8" s="57" t="s">
        <v>9</v>
      </c>
      <c r="F8" s="98">
        <v>1.72</v>
      </c>
      <c r="G8" s="115">
        <f>F8+F9</f>
        <v>1.97</v>
      </c>
      <c r="H8" s="29"/>
    </row>
    <row r="9" spans="1:8" ht="15.75" thickBot="1" x14ac:dyDescent="0.3">
      <c r="A9" s="34">
        <f t="shared" si="0"/>
        <v>0</v>
      </c>
      <c r="B9" s="88"/>
      <c r="C9" s="88"/>
      <c r="D9" s="29"/>
      <c r="E9" s="58" t="s">
        <v>12</v>
      </c>
      <c r="F9" s="99">
        <v>0.25</v>
      </c>
      <c r="G9" s="116"/>
      <c r="H9" s="29"/>
    </row>
    <row r="10" spans="1:8" x14ac:dyDescent="0.25">
      <c r="A10" s="34">
        <f t="shared" si="0"/>
        <v>0</v>
      </c>
      <c r="B10" s="88"/>
      <c r="C10" s="88"/>
      <c r="D10" s="29"/>
      <c r="E10" s="57"/>
      <c r="F10" s="109"/>
      <c r="G10" s="33"/>
      <c r="H10" s="29"/>
    </row>
    <row r="11" spans="1:8" x14ac:dyDescent="0.25">
      <c r="A11" s="34">
        <f t="shared" ref="A11:A34" si="1">IF(ISBLANK(B11),,A10+1)</f>
        <v>0</v>
      </c>
      <c r="B11" s="88"/>
      <c r="C11" s="88"/>
      <c r="D11" s="29"/>
      <c r="E11" s="29"/>
      <c r="F11" s="29"/>
      <c r="G11" s="33"/>
      <c r="H11" s="33"/>
    </row>
    <row r="12" spans="1:8" x14ac:dyDescent="0.25">
      <c r="A12" s="34">
        <f t="shared" si="1"/>
        <v>0</v>
      </c>
      <c r="B12" s="88"/>
      <c r="C12" s="88"/>
      <c r="D12" s="29"/>
      <c r="E12" s="29"/>
      <c r="F12" s="28"/>
      <c r="G12" s="95"/>
      <c r="H12" s="33"/>
    </row>
    <row r="13" spans="1:8" x14ac:dyDescent="0.25">
      <c r="A13" s="34">
        <f t="shared" si="1"/>
        <v>0</v>
      </c>
      <c r="B13" s="88"/>
      <c r="C13" s="88"/>
      <c r="D13" s="29"/>
      <c r="E13" s="57"/>
      <c r="F13" s="29"/>
      <c r="G13" s="96"/>
      <c r="H13" s="33"/>
    </row>
    <row r="14" spans="1:8" x14ac:dyDescent="0.25">
      <c r="A14" s="34">
        <f t="shared" si="1"/>
        <v>0</v>
      </c>
      <c r="B14" s="88"/>
      <c r="C14" s="88"/>
      <c r="D14" s="29"/>
      <c r="E14" s="29"/>
      <c r="F14" s="28"/>
      <c r="G14" s="97"/>
      <c r="H14" s="33"/>
    </row>
    <row r="15" spans="1:8" x14ac:dyDescent="0.25">
      <c r="A15" s="34">
        <f t="shared" si="1"/>
        <v>0</v>
      </c>
      <c r="B15" s="88"/>
      <c r="C15" s="88"/>
      <c r="D15" s="29"/>
      <c r="E15" s="29"/>
      <c r="F15" s="29"/>
      <c r="G15" s="29"/>
      <c r="H15" s="29"/>
    </row>
    <row r="16" spans="1:8" x14ac:dyDescent="0.25">
      <c r="A16" s="34">
        <f t="shared" si="1"/>
        <v>0</v>
      </c>
      <c r="B16" s="88"/>
      <c r="C16" s="88"/>
      <c r="D16" s="29"/>
      <c r="E16" s="29"/>
      <c r="F16" s="29"/>
      <c r="G16" s="29"/>
      <c r="H16" s="29"/>
    </row>
    <row r="17" spans="1:8" x14ac:dyDescent="0.25">
      <c r="A17" s="34">
        <f t="shared" si="1"/>
        <v>0</v>
      </c>
      <c r="B17" s="88"/>
      <c r="C17" s="88"/>
      <c r="D17" s="29"/>
      <c r="E17" s="29"/>
      <c r="F17" s="29"/>
      <c r="G17" s="29"/>
      <c r="H17" s="29"/>
    </row>
    <row r="18" spans="1:8" x14ac:dyDescent="0.25">
      <c r="A18" s="34">
        <f t="shared" si="1"/>
        <v>0</v>
      </c>
      <c r="B18" s="88"/>
      <c r="C18" s="88"/>
      <c r="D18" s="29"/>
      <c r="E18" s="29"/>
      <c r="F18" s="29"/>
      <c r="G18" s="29"/>
      <c r="H18" s="29"/>
    </row>
    <row r="19" spans="1:8" x14ac:dyDescent="0.25">
      <c r="A19" s="34">
        <f t="shared" si="1"/>
        <v>0</v>
      </c>
      <c r="B19" s="88"/>
      <c r="C19" s="88"/>
      <c r="D19" s="29"/>
      <c r="E19" s="29"/>
      <c r="F19" s="29"/>
      <c r="G19" s="29"/>
      <c r="H19" s="29"/>
    </row>
    <row r="20" spans="1:8" x14ac:dyDescent="0.25">
      <c r="A20" s="34">
        <f t="shared" si="1"/>
        <v>0</v>
      </c>
      <c r="B20" s="88"/>
      <c r="C20" s="88"/>
      <c r="D20" s="30" t="s">
        <v>18</v>
      </c>
      <c r="E20" s="29"/>
      <c r="F20" s="29"/>
      <c r="G20" s="29"/>
      <c r="H20" s="29"/>
    </row>
    <row r="21" spans="1:8" x14ac:dyDescent="0.25">
      <c r="A21" s="34">
        <f t="shared" si="1"/>
        <v>0</v>
      </c>
      <c r="B21" s="88"/>
      <c r="C21" s="88"/>
      <c r="D21" s="29"/>
      <c r="E21" s="29"/>
      <c r="F21" s="29"/>
      <c r="G21" s="29"/>
      <c r="H21" s="29"/>
    </row>
    <row r="22" spans="1:8" x14ac:dyDescent="0.25">
      <c r="A22" s="34">
        <f t="shared" si="1"/>
        <v>0</v>
      </c>
      <c r="B22" s="88"/>
      <c r="C22" s="88"/>
      <c r="D22" s="29"/>
      <c r="E22" s="29"/>
      <c r="F22" s="29"/>
      <c r="G22" s="29"/>
      <c r="H22" s="29"/>
    </row>
    <row r="23" spans="1:8" x14ac:dyDescent="0.25">
      <c r="A23" s="34">
        <f t="shared" si="1"/>
        <v>0</v>
      </c>
      <c r="B23" s="88"/>
      <c r="C23" s="88"/>
      <c r="D23" s="29"/>
      <c r="E23" s="29"/>
      <c r="F23" s="29"/>
      <c r="G23" s="29"/>
      <c r="H23" s="29"/>
    </row>
    <row r="24" spans="1:8" x14ac:dyDescent="0.25">
      <c r="A24" s="34">
        <f t="shared" si="1"/>
        <v>0</v>
      </c>
      <c r="B24" s="88"/>
      <c r="C24" s="88"/>
      <c r="D24" s="29"/>
      <c r="E24" s="29"/>
      <c r="F24" s="29"/>
      <c r="G24" s="29"/>
      <c r="H24" s="29"/>
    </row>
    <row r="25" spans="1:8" x14ac:dyDescent="0.25">
      <c r="A25" s="34">
        <f t="shared" si="1"/>
        <v>0</v>
      </c>
      <c r="B25" s="88"/>
      <c r="C25" s="88"/>
      <c r="D25" s="29"/>
      <c r="E25" s="29"/>
      <c r="F25" s="29"/>
      <c r="G25" s="29"/>
      <c r="H25" s="29"/>
    </row>
    <row r="26" spans="1:8" x14ac:dyDescent="0.25">
      <c r="A26" s="34">
        <f t="shared" si="1"/>
        <v>0</v>
      </c>
      <c r="B26" s="88"/>
      <c r="C26" s="88"/>
      <c r="D26" s="29"/>
      <c r="E26" s="29"/>
      <c r="F26" s="29"/>
      <c r="G26" s="29"/>
      <c r="H26" s="29"/>
    </row>
    <row r="27" spans="1:8" x14ac:dyDescent="0.25">
      <c r="A27" s="34">
        <f t="shared" si="1"/>
        <v>0</v>
      </c>
      <c r="B27" s="88"/>
      <c r="C27" s="88"/>
      <c r="D27" s="29"/>
      <c r="E27" s="29"/>
      <c r="F27" s="29"/>
      <c r="G27" s="29"/>
      <c r="H27" s="29"/>
    </row>
    <row r="28" spans="1:8" x14ac:dyDescent="0.25">
      <c r="A28" s="34">
        <f t="shared" si="1"/>
        <v>0</v>
      </c>
      <c r="B28" s="88"/>
      <c r="C28" s="88"/>
      <c r="D28" s="29"/>
      <c r="E28" s="29"/>
      <c r="F28" s="29"/>
      <c r="G28" s="29"/>
      <c r="H28" s="29"/>
    </row>
    <row r="29" spans="1:8" x14ac:dyDescent="0.25">
      <c r="A29" s="34">
        <f t="shared" si="1"/>
        <v>0</v>
      </c>
      <c r="B29" s="88"/>
      <c r="C29" s="88"/>
      <c r="D29" s="29"/>
      <c r="E29" s="29"/>
      <c r="F29" s="29"/>
      <c r="G29" s="29"/>
      <c r="H29" s="29"/>
    </row>
    <row r="30" spans="1:8" x14ac:dyDescent="0.25">
      <c r="A30" s="34">
        <f t="shared" si="1"/>
        <v>0</v>
      </c>
      <c r="B30" s="88"/>
      <c r="C30" s="88"/>
      <c r="D30" s="29"/>
      <c r="E30" s="29"/>
      <c r="F30" s="29"/>
      <c r="G30" s="29"/>
      <c r="H30" s="29"/>
    </row>
    <row r="31" spans="1:8" x14ac:dyDescent="0.25">
      <c r="A31" s="34">
        <f t="shared" si="1"/>
        <v>0</v>
      </c>
      <c r="B31" s="88"/>
      <c r="C31" s="88"/>
      <c r="D31" s="29"/>
      <c r="E31" s="29"/>
      <c r="F31" s="29"/>
      <c r="G31" s="29"/>
      <c r="H31" s="29"/>
    </row>
    <row r="32" spans="1:8" x14ac:dyDescent="0.25">
      <c r="A32" s="34">
        <f t="shared" si="1"/>
        <v>0</v>
      </c>
      <c r="B32" s="88"/>
      <c r="C32" s="88"/>
      <c r="D32" s="29"/>
      <c r="E32" s="29"/>
      <c r="F32" s="29"/>
      <c r="G32" s="29"/>
      <c r="H32" s="29"/>
    </row>
    <row r="33" spans="1:8" x14ac:dyDescent="0.25">
      <c r="A33" s="34">
        <f t="shared" si="1"/>
        <v>0</v>
      </c>
      <c r="B33" s="88"/>
      <c r="C33" s="88"/>
      <c r="D33" s="29"/>
      <c r="E33" s="29"/>
      <c r="F33" s="29"/>
      <c r="G33" s="29"/>
      <c r="H33" s="29"/>
    </row>
    <row r="34" spans="1:8" x14ac:dyDescent="0.25">
      <c r="A34" s="34">
        <f t="shared" si="1"/>
        <v>0</v>
      </c>
      <c r="B34" s="88"/>
      <c r="C34" s="88"/>
      <c r="D34" s="29"/>
      <c r="E34" s="29"/>
      <c r="F34" s="29"/>
      <c r="G34" s="29"/>
      <c r="H34" s="29"/>
    </row>
    <row r="35" spans="1:8" x14ac:dyDescent="0.25">
      <c r="A35" s="34">
        <f t="shared" si="0"/>
        <v>0</v>
      </c>
      <c r="B35" s="89"/>
      <c r="C35" s="90"/>
      <c r="D35" s="29"/>
      <c r="E35" s="29"/>
      <c r="F35" s="29"/>
      <c r="G35" s="29"/>
      <c r="H35" s="29"/>
    </row>
    <row r="36" spans="1:8" x14ac:dyDescent="0.25">
      <c r="A36" s="34">
        <f t="shared" si="0"/>
        <v>0</v>
      </c>
      <c r="B36" s="89"/>
      <c r="C36" s="91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</sheetData>
  <sheetProtection password="850F" sheet="1" selectLockedCells="1"/>
  <mergeCells count="2">
    <mergeCell ref="E2:G2"/>
    <mergeCell ref="G8:G9"/>
  </mergeCells>
  <phoneticPr fontId="25" type="noConversion"/>
  <pageMargins left="0.23622047244094491" right="0.23622047244094491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showGridLines="0" showZeros="0" tabSelected="1" zoomScale="115" zoomScaleNormal="115" workbookViewId="0">
      <selection activeCell="D8" sqref="D8"/>
    </sheetView>
  </sheetViews>
  <sheetFormatPr baseColWidth="10" defaultColWidth="11.42578125" defaultRowHeight="15" x14ac:dyDescent="0.25"/>
  <cols>
    <col min="1" max="1" width="3.140625" style="27" customWidth="1"/>
    <col min="2" max="2" width="27.5703125" style="27" customWidth="1"/>
    <col min="3" max="3" width="20.28515625" style="27" customWidth="1"/>
    <col min="4" max="4" width="16.140625" style="27" customWidth="1"/>
    <col min="5" max="6" width="13.5703125" style="27" customWidth="1"/>
    <col min="7" max="7" width="2.85546875" style="27" customWidth="1"/>
    <col min="8" max="16384" width="11.42578125" style="27"/>
  </cols>
  <sheetData>
    <row r="1" spans="1:7" ht="26.25" customHeight="1" x14ac:dyDescent="0.25">
      <c r="A1" s="36"/>
      <c r="B1" s="121" t="s">
        <v>54</v>
      </c>
      <c r="C1" s="121"/>
      <c r="D1" s="121"/>
      <c r="E1" s="121"/>
      <c r="F1" s="121"/>
      <c r="G1" s="82"/>
    </row>
    <row r="2" spans="1:7" ht="21.75" customHeight="1" thickBot="1" x14ac:dyDescent="0.3">
      <c r="A2" s="36"/>
      <c r="B2" s="44"/>
      <c r="C2" s="117" t="s">
        <v>56</v>
      </c>
      <c r="D2" s="117"/>
      <c r="E2" s="43"/>
      <c r="F2" s="45" t="s">
        <v>55</v>
      </c>
      <c r="G2" s="82"/>
    </row>
    <row r="3" spans="1:7" ht="21.75" customHeight="1" x14ac:dyDescent="0.25">
      <c r="A3" s="36"/>
      <c r="B3" s="44"/>
      <c r="C3" s="120">
        <f>Infos!C2</f>
        <v>0</v>
      </c>
      <c r="D3" s="120"/>
      <c r="E3" s="120"/>
      <c r="F3" s="125"/>
      <c r="G3" s="82"/>
    </row>
    <row r="4" spans="1:7" ht="18.75" customHeight="1" thickBot="1" x14ac:dyDescent="0.3">
      <c r="A4" s="36"/>
      <c r="B4" s="75" t="s">
        <v>8</v>
      </c>
      <c r="C4" s="119">
        <f>Infos!C4</f>
        <v>0</v>
      </c>
      <c r="D4" s="119"/>
      <c r="E4" s="119"/>
      <c r="F4" s="126"/>
      <c r="G4" s="82"/>
    </row>
    <row r="5" spans="1:7" ht="7.5" customHeight="1" x14ac:dyDescent="0.25">
      <c r="A5" s="36"/>
      <c r="B5" s="37"/>
      <c r="C5" s="127"/>
      <c r="D5" s="127"/>
      <c r="E5" s="36"/>
      <c r="F5" s="29"/>
      <c r="G5" s="82"/>
    </row>
    <row r="6" spans="1:7" x14ac:dyDescent="0.25">
      <c r="A6" s="47"/>
      <c r="B6" s="79" t="s">
        <v>0</v>
      </c>
      <c r="C6" s="79" t="s">
        <v>1</v>
      </c>
      <c r="D6" s="80" t="s">
        <v>2</v>
      </c>
      <c r="E6" s="80" t="s">
        <v>3</v>
      </c>
      <c r="F6" s="80" t="s">
        <v>52</v>
      </c>
      <c r="G6" s="82"/>
    </row>
    <row r="7" spans="1:7" x14ac:dyDescent="0.25">
      <c r="A7" s="71">
        <f>IF(ISBLANK(B7),,A6+1)</f>
        <v>1</v>
      </c>
      <c r="B7" s="72" t="str">
        <f>Infos!B7</f>
        <v>NOM 1</v>
      </c>
      <c r="C7" s="73" t="str">
        <f>Infos!C7</f>
        <v>Prénom 1</v>
      </c>
      <c r="D7" s="77"/>
      <c r="E7" s="77"/>
      <c r="F7" s="110"/>
      <c r="G7" s="82"/>
    </row>
    <row r="8" spans="1:7" x14ac:dyDescent="0.25">
      <c r="A8" s="71">
        <f t="shared" ref="A8:A36" si="0">IF(ISBLANK(B8),,A7+1)</f>
        <v>2</v>
      </c>
      <c r="B8" s="72" t="str">
        <f>Infos!B8</f>
        <v>NOM 2</v>
      </c>
      <c r="C8" s="73" t="str">
        <f>Infos!C8</f>
        <v>Prénom 2</v>
      </c>
      <c r="D8" s="77"/>
      <c r="E8" s="77"/>
      <c r="F8" s="110"/>
      <c r="G8" s="82"/>
    </row>
    <row r="9" spans="1:7" x14ac:dyDescent="0.25">
      <c r="A9" s="71">
        <f t="shared" si="0"/>
        <v>3</v>
      </c>
      <c r="B9" s="72">
        <f>Infos!B9</f>
        <v>0</v>
      </c>
      <c r="C9" s="73">
        <f>Infos!C9</f>
        <v>0</v>
      </c>
      <c r="D9" s="77"/>
      <c r="E9" s="77"/>
      <c r="F9" s="110"/>
      <c r="G9" s="82"/>
    </row>
    <row r="10" spans="1:7" x14ac:dyDescent="0.25">
      <c r="A10" s="71">
        <f t="shared" si="0"/>
        <v>4</v>
      </c>
      <c r="B10" s="72">
        <f>Infos!B10</f>
        <v>0</v>
      </c>
      <c r="C10" s="73">
        <f>Infos!C10</f>
        <v>0</v>
      </c>
      <c r="D10" s="77"/>
      <c r="E10" s="77"/>
      <c r="F10" s="110"/>
      <c r="G10" s="82"/>
    </row>
    <row r="11" spans="1:7" x14ac:dyDescent="0.25">
      <c r="A11" s="71">
        <f t="shared" si="0"/>
        <v>5</v>
      </c>
      <c r="B11" s="72">
        <f>Infos!B11</f>
        <v>0</v>
      </c>
      <c r="C11" s="73">
        <f>Infos!C11</f>
        <v>0</v>
      </c>
      <c r="D11" s="77"/>
      <c r="E11" s="77"/>
      <c r="F11" s="110"/>
      <c r="G11" s="82"/>
    </row>
    <row r="12" spans="1:7" x14ac:dyDescent="0.25">
      <c r="A12" s="71">
        <f t="shared" si="0"/>
        <v>6</v>
      </c>
      <c r="B12" s="72">
        <f>Infos!B12</f>
        <v>0</v>
      </c>
      <c r="C12" s="73">
        <f>Infos!C12</f>
        <v>0</v>
      </c>
      <c r="D12" s="77"/>
      <c r="E12" s="77"/>
      <c r="F12" s="110"/>
      <c r="G12" s="82"/>
    </row>
    <row r="13" spans="1:7" x14ac:dyDescent="0.25">
      <c r="A13" s="71">
        <f t="shared" si="0"/>
        <v>7</v>
      </c>
      <c r="B13" s="72">
        <f>Infos!B13</f>
        <v>0</v>
      </c>
      <c r="C13" s="73">
        <f>Infos!C13</f>
        <v>0</v>
      </c>
      <c r="D13" s="77"/>
      <c r="E13" s="77"/>
      <c r="F13" s="110"/>
      <c r="G13" s="82"/>
    </row>
    <row r="14" spans="1:7" x14ac:dyDescent="0.25">
      <c r="A14" s="71">
        <f t="shared" si="0"/>
        <v>8</v>
      </c>
      <c r="B14" s="72">
        <f>Infos!B14</f>
        <v>0</v>
      </c>
      <c r="C14" s="73">
        <f>Infos!C14</f>
        <v>0</v>
      </c>
      <c r="D14" s="77"/>
      <c r="E14" s="77"/>
      <c r="F14" s="110"/>
      <c r="G14" s="82"/>
    </row>
    <row r="15" spans="1:7" x14ac:dyDescent="0.25">
      <c r="A15" s="71">
        <f t="shared" si="0"/>
        <v>9</v>
      </c>
      <c r="B15" s="72">
        <f>Infos!B15</f>
        <v>0</v>
      </c>
      <c r="C15" s="73">
        <f>Infos!C15</f>
        <v>0</v>
      </c>
      <c r="D15" s="77"/>
      <c r="E15" s="77"/>
      <c r="F15" s="110"/>
      <c r="G15" s="82"/>
    </row>
    <row r="16" spans="1:7" x14ac:dyDescent="0.25">
      <c r="A16" s="71">
        <f t="shared" si="0"/>
        <v>10</v>
      </c>
      <c r="B16" s="72">
        <f>Infos!B16</f>
        <v>0</v>
      </c>
      <c r="C16" s="73">
        <f>Infos!C16</f>
        <v>0</v>
      </c>
      <c r="D16" s="77"/>
      <c r="E16" s="77"/>
      <c r="F16" s="110"/>
      <c r="G16" s="82"/>
    </row>
    <row r="17" spans="1:7" x14ac:dyDescent="0.25">
      <c r="A17" s="71">
        <f t="shared" si="0"/>
        <v>11</v>
      </c>
      <c r="B17" s="72">
        <f>Infos!B17</f>
        <v>0</v>
      </c>
      <c r="C17" s="73">
        <f>Infos!C17</f>
        <v>0</v>
      </c>
      <c r="D17" s="77"/>
      <c r="E17" s="77"/>
      <c r="F17" s="110"/>
      <c r="G17" s="82"/>
    </row>
    <row r="18" spans="1:7" x14ac:dyDescent="0.25">
      <c r="A18" s="71">
        <f t="shared" si="0"/>
        <v>12</v>
      </c>
      <c r="B18" s="72">
        <f>Infos!B18</f>
        <v>0</v>
      </c>
      <c r="C18" s="73">
        <f>Infos!C18</f>
        <v>0</v>
      </c>
      <c r="D18" s="77"/>
      <c r="E18" s="77"/>
      <c r="F18" s="110"/>
      <c r="G18" s="82"/>
    </row>
    <row r="19" spans="1:7" x14ac:dyDescent="0.25">
      <c r="A19" s="71">
        <f t="shared" si="0"/>
        <v>13</v>
      </c>
      <c r="B19" s="72">
        <f>Infos!B19</f>
        <v>0</v>
      </c>
      <c r="C19" s="73">
        <f>Infos!C19</f>
        <v>0</v>
      </c>
      <c r="D19" s="77"/>
      <c r="E19" s="77"/>
      <c r="F19" s="110"/>
      <c r="G19" s="82"/>
    </row>
    <row r="20" spans="1:7" x14ac:dyDescent="0.25">
      <c r="A20" s="71">
        <f t="shared" si="0"/>
        <v>14</v>
      </c>
      <c r="B20" s="72">
        <f>Infos!B20</f>
        <v>0</v>
      </c>
      <c r="C20" s="73">
        <f>Infos!C20</f>
        <v>0</v>
      </c>
      <c r="D20" s="77"/>
      <c r="E20" s="77"/>
      <c r="F20" s="110"/>
      <c r="G20" s="82"/>
    </row>
    <row r="21" spans="1:7" x14ac:dyDescent="0.25">
      <c r="A21" s="71">
        <f t="shared" si="0"/>
        <v>15</v>
      </c>
      <c r="B21" s="72">
        <f>Infos!B21</f>
        <v>0</v>
      </c>
      <c r="C21" s="73">
        <f>Infos!C21</f>
        <v>0</v>
      </c>
      <c r="D21" s="77"/>
      <c r="E21" s="77"/>
      <c r="F21" s="110"/>
      <c r="G21" s="82"/>
    </row>
    <row r="22" spans="1:7" x14ac:dyDescent="0.25">
      <c r="A22" s="71">
        <f t="shared" si="0"/>
        <v>16</v>
      </c>
      <c r="B22" s="72">
        <f>Infos!B22</f>
        <v>0</v>
      </c>
      <c r="C22" s="73">
        <f>Infos!C22</f>
        <v>0</v>
      </c>
      <c r="D22" s="77"/>
      <c r="E22" s="77"/>
      <c r="F22" s="110"/>
      <c r="G22" s="82"/>
    </row>
    <row r="23" spans="1:7" x14ac:dyDescent="0.25">
      <c r="A23" s="71">
        <f t="shared" si="0"/>
        <v>17</v>
      </c>
      <c r="B23" s="72">
        <f>Infos!B23</f>
        <v>0</v>
      </c>
      <c r="C23" s="73">
        <f>Infos!C23</f>
        <v>0</v>
      </c>
      <c r="D23" s="77"/>
      <c r="E23" s="77"/>
      <c r="F23" s="110"/>
      <c r="G23" s="82"/>
    </row>
    <row r="24" spans="1:7" x14ac:dyDescent="0.25">
      <c r="A24" s="71">
        <f t="shared" si="0"/>
        <v>18</v>
      </c>
      <c r="B24" s="72">
        <f>Infos!B24</f>
        <v>0</v>
      </c>
      <c r="C24" s="73">
        <f>Infos!C24</f>
        <v>0</v>
      </c>
      <c r="D24" s="77"/>
      <c r="E24" s="77"/>
      <c r="F24" s="110"/>
      <c r="G24" s="82"/>
    </row>
    <row r="25" spans="1:7" x14ac:dyDescent="0.25">
      <c r="A25" s="71">
        <f t="shared" si="0"/>
        <v>19</v>
      </c>
      <c r="B25" s="72">
        <f>Infos!B25</f>
        <v>0</v>
      </c>
      <c r="C25" s="73">
        <f>Infos!C25</f>
        <v>0</v>
      </c>
      <c r="D25" s="77"/>
      <c r="E25" s="77"/>
      <c r="F25" s="110"/>
      <c r="G25" s="82"/>
    </row>
    <row r="26" spans="1:7" x14ac:dyDescent="0.25">
      <c r="A26" s="71">
        <f t="shared" si="0"/>
        <v>20</v>
      </c>
      <c r="B26" s="72">
        <f>Infos!B26</f>
        <v>0</v>
      </c>
      <c r="C26" s="73">
        <f>Infos!C26</f>
        <v>0</v>
      </c>
      <c r="D26" s="77"/>
      <c r="E26" s="77"/>
      <c r="F26" s="110"/>
      <c r="G26" s="82"/>
    </row>
    <row r="27" spans="1:7" x14ac:dyDescent="0.25">
      <c r="A27" s="71">
        <f t="shared" si="0"/>
        <v>21</v>
      </c>
      <c r="B27" s="72">
        <f>Infos!B27</f>
        <v>0</v>
      </c>
      <c r="C27" s="73">
        <f>Infos!C27</f>
        <v>0</v>
      </c>
      <c r="D27" s="77"/>
      <c r="E27" s="77"/>
      <c r="F27" s="110"/>
      <c r="G27" s="82"/>
    </row>
    <row r="28" spans="1:7" x14ac:dyDescent="0.25">
      <c r="A28" s="71">
        <f t="shared" si="0"/>
        <v>22</v>
      </c>
      <c r="B28" s="72">
        <f>Infos!B28</f>
        <v>0</v>
      </c>
      <c r="C28" s="73">
        <f>Infos!C28</f>
        <v>0</v>
      </c>
      <c r="D28" s="77"/>
      <c r="E28" s="77"/>
      <c r="F28" s="110"/>
      <c r="G28" s="82"/>
    </row>
    <row r="29" spans="1:7" x14ac:dyDescent="0.25">
      <c r="A29" s="71">
        <f t="shared" si="0"/>
        <v>23</v>
      </c>
      <c r="B29" s="72">
        <f>Infos!B29</f>
        <v>0</v>
      </c>
      <c r="C29" s="73">
        <f>Infos!C29</f>
        <v>0</v>
      </c>
      <c r="D29" s="77"/>
      <c r="E29" s="77"/>
      <c r="F29" s="110"/>
      <c r="G29" s="82"/>
    </row>
    <row r="30" spans="1:7" x14ac:dyDescent="0.25">
      <c r="A30" s="71">
        <f t="shared" si="0"/>
        <v>24</v>
      </c>
      <c r="B30" s="72">
        <f>Infos!B30</f>
        <v>0</v>
      </c>
      <c r="C30" s="73">
        <f>Infos!C30</f>
        <v>0</v>
      </c>
      <c r="D30" s="77"/>
      <c r="E30" s="77"/>
      <c r="F30" s="110"/>
      <c r="G30" s="82"/>
    </row>
    <row r="31" spans="1:7" x14ac:dyDescent="0.25">
      <c r="A31" s="71">
        <f t="shared" si="0"/>
        <v>25</v>
      </c>
      <c r="B31" s="72">
        <f>Infos!B31</f>
        <v>0</v>
      </c>
      <c r="C31" s="73">
        <f>Infos!C31</f>
        <v>0</v>
      </c>
      <c r="D31" s="77"/>
      <c r="E31" s="77"/>
      <c r="F31" s="110"/>
      <c r="G31" s="82"/>
    </row>
    <row r="32" spans="1:7" x14ac:dyDescent="0.25">
      <c r="A32" s="71">
        <f t="shared" si="0"/>
        <v>26</v>
      </c>
      <c r="B32" s="72">
        <f>Infos!B32</f>
        <v>0</v>
      </c>
      <c r="C32" s="73">
        <f>Infos!C32</f>
        <v>0</v>
      </c>
      <c r="D32" s="77"/>
      <c r="E32" s="77"/>
      <c r="F32" s="110"/>
      <c r="G32" s="82"/>
    </row>
    <row r="33" spans="1:8" x14ac:dyDescent="0.25">
      <c r="A33" s="71">
        <f t="shared" si="0"/>
        <v>27</v>
      </c>
      <c r="B33" s="72">
        <f>Infos!B33</f>
        <v>0</v>
      </c>
      <c r="C33" s="73">
        <f>Infos!C33</f>
        <v>0</v>
      </c>
      <c r="D33" s="77"/>
      <c r="E33" s="77"/>
      <c r="F33" s="110"/>
      <c r="G33" s="82"/>
    </row>
    <row r="34" spans="1:8" x14ac:dyDescent="0.25">
      <c r="A34" s="71">
        <f t="shared" si="0"/>
        <v>28</v>
      </c>
      <c r="B34" s="72">
        <f>Infos!B34</f>
        <v>0</v>
      </c>
      <c r="C34" s="73">
        <f>Infos!C34</f>
        <v>0</v>
      </c>
      <c r="D34" s="77"/>
      <c r="E34" s="77"/>
      <c r="F34" s="110"/>
      <c r="G34" s="82"/>
    </row>
    <row r="35" spans="1:8" x14ac:dyDescent="0.25">
      <c r="A35" s="71">
        <f t="shared" si="0"/>
        <v>29</v>
      </c>
      <c r="B35" s="72">
        <f>Infos!B35</f>
        <v>0</v>
      </c>
      <c r="C35" s="73">
        <f>Infos!C35</f>
        <v>0</v>
      </c>
      <c r="D35" s="78"/>
      <c r="E35" s="77"/>
      <c r="F35" s="110"/>
      <c r="G35" s="82"/>
    </row>
    <row r="36" spans="1:8" ht="15.75" thickBot="1" x14ac:dyDescent="0.3">
      <c r="A36" s="71">
        <f t="shared" si="0"/>
        <v>30</v>
      </c>
      <c r="B36" s="72">
        <f>Infos!B36</f>
        <v>0</v>
      </c>
      <c r="C36" s="73">
        <f>Infos!C36</f>
        <v>0</v>
      </c>
      <c r="D36" s="78"/>
      <c r="E36" s="78"/>
      <c r="F36" s="111"/>
      <c r="G36" s="82"/>
    </row>
    <row r="37" spans="1:8" ht="15.75" thickBot="1" x14ac:dyDescent="0.3">
      <c r="A37" s="74"/>
      <c r="B37" s="75"/>
      <c r="C37" s="76" t="s">
        <v>53</v>
      </c>
      <c r="D37" s="106">
        <f>SUM(D7:D36)</f>
        <v>0</v>
      </c>
      <c r="E37" s="107">
        <f>SUM(E7:E36)</f>
        <v>0</v>
      </c>
      <c r="F37" s="108">
        <f>SUM(F7:F36)</f>
        <v>0</v>
      </c>
      <c r="G37" s="82"/>
    </row>
    <row r="38" spans="1:8" ht="7.5" customHeight="1" x14ac:dyDescent="0.25">
      <c r="A38" s="74"/>
      <c r="B38" s="74"/>
      <c r="C38" s="74"/>
      <c r="D38" s="75"/>
      <c r="E38" s="75"/>
      <c r="F38" s="29"/>
      <c r="G38" s="82"/>
    </row>
    <row r="39" spans="1:8" ht="21" customHeight="1" x14ac:dyDescent="0.25">
      <c r="A39" s="118" t="s">
        <v>19</v>
      </c>
      <c r="B39" s="118"/>
      <c r="C39" s="118"/>
      <c r="D39" s="48" t="s">
        <v>15</v>
      </c>
      <c r="E39" s="48" t="s">
        <v>16</v>
      </c>
      <c r="F39" s="29"/>
      <c r="G39" s="82"/>
    </row>
    <row r="40" spans="1:8" x14ac:dyDescent="0.25">
      <c r="A40" s="49"/>
      <c r="B40" s="46" t="s">
        <v>10</v>
      </c>
      <c r="C40" s="103">
        <f>D40+E40</f>
        <v>0</v>
      </c>
      <c r="D40" s="104">
        <f>COUNTA(D7:D36)</f>
        <v>0</v>
      </c>
      <c r="E40" s="104">
        <f>COUNTA(E7:E36)</f>
        <v>0</v>
      </c>
      <c r="F40" s="29"/>
      <c r="G40" s="82"/>
    </row>
    <row r="41" spans="1:8" ht="15.75" thickBot="1" x14ac:dyDescent="0.3">
      <c r="A41" s="38"/>
      <c r="B41" s="50"/>
      <c r="C41" s="50"/>
      <c r="D41" s="50"/>
      <c r="E41" s="50"/>
      <c r="F41" s="50"/>
      <c r="G41" s="82"/>
    </row>
    <row r="42" spans="1:8" ht="16.5" thickBot="1" x14ac:dyDescent="0.3">
      <c r="A42" s="29"/>
      <c r="B42" s="39" t="s">
        <v>4</v>
      </c>
      <c r="C42" s="65"/>
      <c r="D42" s="50"/>
      <c r="E42" s="51" t="s">
        <v>5</v>
      </c>
      <c r="F42" s="105">
        <f>D37+E37</f>
        <v>0</v>
      </c>
      <c r="G42" s="82"/>
    </row>
    <row r="43" spans="1:8" x14ac:dyDescent="0.25">
      <c r="A43" s="29"/>
      <c r="B43" s="52"/>
      <c r="C43" s="52"/>
      <c r="D43" s="29"/>
      <c r="E43" s="53" t="s">
        <v>14</v>
      </c>
      <c r="F43" s="53" t="s">
        <v>13</v>
      </c>
      <c r="G43" s="82"/>
    </row>
    <row r="44" spans="1:8" x14ac:dyDescent="0.25">
      <c r="A44" s="29"/>
      <c r="B44" s="52"/>
      <c r="C44" s="29"/>
      <c r="D44" s="63" t="s">
        <v>44</v>
      </c>
      <c r="E44" s="86">
        <f>D40*Infos!G8</f>
        <v>0</v>
      </c>
      <c r="F44" s="86">
        <f>E40*Infos!G8</f>
        <v>0</v>
      </c>
      <c r="G44" s="82"/>
    </row>
    <row r="45" spans="1:8" x14ac:dyDescent="0.25">
      <c r="A45" s="29"/>
      <c r="B45" s="50"/>
      <c r="C45" s="29"/>
      <c r="D45" s="64" t="s">
        <v>45</v>
      </c>
      <c r="E45" s="87">
        <f>D37-E44</f>
        <v>0</v>
      </c>
      <c r="F45" s="87">
        <f>E37-F44</f>
        <v>0</v>
      </c>
      <c r="G45" s="82"/>
    </row>
    <row r="46" spans="1:8" ht="15.75" thickBot="1" x14ac:dyDescent="0.3">
      <c r="A46" s="29"/>
      <c r="B46" s="50"/>
      <c r="C46" s="50"/>
      <c r="D46" s="54"/>
      <c r="E46" s="55"/>
      <c r="F46" s="50"/>
      <c r="G46" s="82"/>
    </row>
    <row r="47" spans="1:8" ht="18.75" customHeight="1" thickBot="1" x14ac:dyDescent="0.3">
      <c r="A47" s="82"/>
      <c r="B47" s="52"/>
      <c r="C47" s="128" t="s">
        <v>47</v>
      </c>
      <c r="D47" s="128"/>
      <c r="E47" s="128"/>
      <c r="F47" s="94">
        <f>F37</f>
        <v>0</v>
      </c>
      <c r="G47" s="82"/>
    </row>
    <row r="48" spans="1:8" x14ac:dyDescent="0.25">
      <c r="A48" s="83"/>
      <c r="B48" s="92"/>
      <c r="C48" s="122" t="s">
        <v>57</v>
      </c>
      <c r="D48" s="122"/>
      <c r="E48" s="122"/>
      <c r="F48" s="102">
        <f>D37</f>
        <v>0</v>
      </c>
      <c r="G48" s="29"/>
      <c r="H48" s="70" t="s">
        <v>51</v>
      </c>
    </row>
    <row r="49" spans="1:15" x14ac:dyDescent="0.25">
      <c r="A49" s="84"/>
      <c r="B49" s="81"/>
      <c r="C49" s="123" t="s">
        <v>58</v>
      </c>
      <c r="D49" s="123"/>
      <c r="E49" s="123"/>
      <c r="F49" s="100">
        <f>E37</f>
        <v>0</v>
      </c>
      <c r="G49" s="29"/>
      <c r="H49" s="68">
        <f>E44+F44</f>
        <v>0</v>
      </c>
      <c r="I49" s="66" t="s">
        <v>48</v>
      </c>
      <c r="J49" s="67"/>
      <c r="K49" s="67"/>
      <c r="L49" s="67"/>
      <c r="M49" s="67"/>
      <c r="N49" s="67"/>
      <c r="O49" s="67"/>
    </row>
    <row r="50" spans="1:15" x14ac:dyDescent="0.25">
      <c r="A50" s="84"/>
      <c r="B50" s="81"/>
      <c r="C50" s="123" t="s">
        <v>59</v>
      </c>
      <c r="D50" s="123"/>
      <c r="E50" s="123"/>
      <c r="F50" s="100">
        <f>E44+F44</f>
        <v>0</v>
      </c>
      <c r="G50" s="29"/>
      <c r="H50" s="69">
        <f>F42-H49-H51</f>
        <v>0</v>
      </c>
      <c r="I50" s="66" t="s">
        <v>49</v>
      </c>
      <c r="J50" s="67"/>
      <c r="K50" s="67"/>
      <c r="L50" s="67"/>
      <c r="M50" s="67"/>
      <c r="N50" s="67"/>
      <c r="O50" s="67"/>
    </row>
    <row r="51" spans="1:15" ht="15.75" thickBot="1" x14ac:dyDescent="0.3">
      <c r="A51" s="85"/>
      <c r="B51" s="93"/>
      <c r="C51" s="124" t="s">
        <v>60</v>
      </c>
      <c r="D51" s="124"/>
      <c r="E51" s="124"/>
      <c r="F51" s="101">
        <f>E45+F45</f>
        <v>0</v>
      </c>
      <c r="G51" s="29"/>
      <c r="H51" s="69">
        <f>E37</f>
        <v>0</v>
      </c>
      <c r="I51" s="66" t="s">
        <v>50</v>
      </c>
      <c r="J51" s="67"/>
      <c r="K51" s="67"/>
      <c r="L51" s="67"/>
      <c r="M51" s="67"/>
      <c r="N51" s="67"/>
      <c r="O51" s="67"/>
    </row>
    <row r="52" spans="1:15" x14ac:dyDescent="0.25">
      <c r="B52" s="56" t="s">
        <v>6</v>
      </c>
      <c r="C52" s="56"/>
      <c r="D52" s="56" t="s">
        <v>7</v>
      </c>
      <c r="E52" s="56"/>
      <c r="F52" s="56"/>
    </row>
    <row r="53" spans="1:15" x14ac:dyDescent="0.25">
      <c r="B53" s="56"/>
      <c r="C53" s="56"/>
      <c r="D53" s="56"/>
      <c r="E53" s="56"/>
      <c r="F53" s="56"/>
    </row>
  </sheetData>
  <sheetProtection password="850F" sheet="1" selectLockedCells="1"/>
  <mergeCells count="12">
    <mergeCell ref="C48:E48"/>
    <mergeCell ref="C49:E49"/>
    <mergeCell ref="C50:E50"/>
    <mergeCell ref="C51:E51"/>
    <mergeCell ref="F3:F4"/>
    <mergeCell ref="C5:D5"/>
    <mergeCell ref="C47:E47"/>
    <mergeCell ref="C2:D2"/>
    <mergeCell ref="A39:C39"/>
    <mergeCell ref="C4:E4"/>
    <mergeCell ref="C3:E3"/>
    <mergeCell ref="B1:F1"/>
  </mergeCells>
  <printOptions horizontalCentered="1"/>
  <pageMargins left="0.23622047244094491" right="0.23622047244094491" top="0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18"/>
  <sheetViews>
    <sheetView showGridLines="0" showZeros="0" topLeftCell="A172" zoomScale="85" zoomScaleNormal="85" workbookViewId="0">
      <selection activeCell="P384" sqref="P384"/>
    </sheetView>
  </sheetViews>
  <sheetFormatPr baseColWidth="10" defaultColWidth="11.42578125" defaultRowHeight="15" x14ac:dyDescent="0.25"/>
  <cols>
    <col min="1" max="1" width="7.7109375" style="1" customWidth="1"/>
    <col min="2" max="2" width="9.140625" style="1" customWidth="1"/>
    <col min="3" max="3" width="6.85546875" style="1" customWidth="1"/>
    <col min="4" max="4" width="1.42578125" style="1" customWidth="1"/>
    <col min="5" max="5" width="6.85546875" style="1" customWidth="1"/>
    <col min="6" max="6" width="10" style="1" customWidth="1"/>
    <col min="7" max="7" width="9.140625" style="1" customWidth="1"/>
    <col min="8" max="8" width="5.7109375" style="1" customWidth="1"/>
    <col min="9" max="9" width="11.42578125" style="1"/>
    <col min="10" max="10" width="3.7109375" style="1" customWidth="1"/>
    <col min="11" max="11" width="3.42578125" style="1" customWidth="1"/>
    <col min="12" max="12" width="8.140625" style="1" customWidth="1"/>
    <col min="13" max="13" width="3.5703125" style="1" customWidth="1"/>
    <col min="14" max="14" width="1.5703125" style="1" customWidth="1"/>
    <col min="15" max="27" width="11.42578125" style="1"/>
    <col min="28" max="28" width="11.42578125" style="1" customWidth="1"/>
    <col min="29" max="41" width="11.42578125" style="1"/>
    <col min="42" max="42" width="11.42578125" style="1" customWidth="1"/>
    <col min="43" max="16384" width="11.42578125" style="1"/>
  </cols>
  <sheetData>
    <row r="1" spans="1:22" ht="9" customHeight="1" thickBot="1" x14ac:dyDescent="0.3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  <c r="L1" s="21"/>
      <c r="M1" s="21"/>
    </row>
    <row r="2" spans="1:22" ht="15.75" thickBot="1" x14ac:dyDescent="0.3">
      <c r="A2" s="141" t="s">
        <v>21</v>
      </c>
      <c r="B2" s="141"/>
      <c r="C2" s="141"/>
      <c r="D2" s="15"/>
      <c r="E2" s="5"/>
      <c r="F2" s="4" t="s">
        <v>22</v>
      </c>
      <c r="G2" s="7">
        <f>Infos!$C$3</f>
        <v>0</v>
      </c>
      <c r="H2" s="8">
        <v>1</v>
      </c>
      <c r="I2" s="4" t="s">
        <v>25</v>
      </c>
      <c r="J2" s="3"/>
      <c r="L2" s="4" t="s">
        <v>14</v>
      </c>
      <c r="M2" s="3"/>
      <c r="N2" s="2"/>
      <c r="O2" s="2"/>
      <c r="P2" s="2"/>
      <c r="Q2" s="2"/>
      <c r="R2" s="2"/>
      <c r="S2" s="2"/>
      <c r="T2" s="2"/>
      <c r="U2" s="2"/>
      <c r="V2" s="2"/>
    </row>
    <row r="3" spans="1:22" ht="15.75" thickBot="1" x14ac:dyDescent="0.3">
      <c r="A3" s="2" t="s">
        <v>22</v>
      </c>
      <c r="B3" s="7">
        <f>G2</f>
        <v>0</v>
      </c>
      <c r="C3" s="8">
        <f>H2</f>
        <v>1</v>
      </c>
      <c r="D3" s="16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x14ac:dyDescent="0.25">
      <c r="A4" s="2" t="s">
        <v>23</v>
      </c>
      <c r="B4" s="2"/>
      <c r="C4" s="2"/>
      <c r="D4" s="17"/>
      <c r="E4" s="142" t="s">
        <v>26</v>
      </c>
      <c r="F4" s="142"/>
      <c r="G4" s="142"/>
      <c r="H4" s="142"/>
      <c r="I4" s="143">
        <f>Infos!$C$4</f>
        <v>0</v>
      </c>
      <c r="J4" s="143"/>
      <c r="K4" s="143"/>
      <c r="L4" s="143"/>
      <c r="M4" s="143"/>
      <c r="N4" s="2"/>
      <c r="O4" s="2"/>
      <c r="P4" s="2"/>
      <c r="Q4" s="2"/>
      <c r="R4" s="2"/>
      <c r="S4" s="2"/>
      <c r="T4" s="2"/>
      <c r="U4" s="2"/>
      <c r="V4" s="2"/>
    </row>
    <row r="5" spans="1:22" ht="6.75" customHeight="1" thickBot="1" x14ac:dyDescent="0.3">
      <c r="A5" s="2"/>
      <c r="B5" s="2"/>
      <c r="C5" s="2"/>
      <c r="D5" s="17"/>
      <c r="E5" s="4"/>
      <c r="F5" s="4"/>
      <c r="G5" s="4"/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144" t="str">
        <f>H9</f>
        <v>NOM 1</v>
      </c>
      <c r="B6" s="145"/>
      <c r="C6" s="146"/>
      <c r="D6" s="17"/>
      <c r="E6" s="142" t="s">
        <v>27</v>
      </c>
      <c r="F6" s="142"/>
      <c r="G6" s="142"/>
      <c r="H6" s="142"/>
      <c r="I6" s="147"/>
      <c r="J6" s="148"/>
      <c r="K6" s="148"/>
      <c r="L6" s="148"/>
      <c r="M6" s="149"/>
      <c r="N6" s="2"/>
      <c r="O6" s="2"/>
      <c r="P6" s="2"/>
      <c r="Q6" s="2" t="s">
        <v>46</v>
      </c>
      <c r="R6" s="2"/>
      <c r="S6" s="2"/>
      <c r="T6" s="2"/>
      <c r="U6" s="2"/>
      <c r="V6" s="2"/>
    </row>
    <row r="7" spans="1:22" ht="15.75" thickBot="1" x14ac:dyDescent="0.3">
      <c r="A7" s="129" t="str">
        <f>H10</f>
        <v>Prénom 1</v>
      </c>
      <c r="B7" s="130"/>
      <c r="C7" s="131"/>
      <c r="D7" s="17"/>
      <c r="E7" s="2"/>
      <c r="F7" s="2"/>
      <c r="G7" s="2"/>
      <c r="H7" s="2"/>
      <c r="I7" s="150"/>
      <c r="J7" s="151"/>
      <c r="K7" s="151"/>
      <c r="L7" s="151"/>
      <c r="M7" s="152"/>
      <c r="N7" s="2"/>
      <c r="O7" s="2"/>
      <c r="P7" s="2"/>
      <c r="Q7" s="2"/>
      <c r="R7" s="2"/>
      <c r="S7" s="2"/>
      <c r="T7" s="2"/>
      <c r="U7" s="2"/>
      <c r="V7" s="2"/>
    </row>
    <row r="8" spans="1:22" ht="15.75" thickBot="1" x14ac:dyDescent="0.3">
      <c r="A8" s="20" t="s">
        <v>42</v>
      </c>
      <c r="D8" s="15"/>
      <c r="E8" s="2"/>
      <c r="F8" s="2" t="s">
        <v>28</v>
      </c>
      <c r="G8" s="135" t="s">
        <v>43</v>
      </c>
      <c r="H8" s="135"/>
      <c r="I8" s="135"/>
      <c r="J8" s="135"/>
      <c r="K8" s="135"/>
      <c r="L8" s="135"/>
      <c r="M8" s="135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9"/>
      <c r="B9" s="10"/>
      <c r="C9" s="23" t="s">
        <v>34</v>
      </c>
      <c r="D9" s="18"/>
      <c r="E9" s="136" t="s">
        <v>29</v>
      </c>
      <c r="F9" s="137"/>
      <c r="G9" s="137"/>
      <c r="H9" s="138" t="str">
        <f>INDEX(Infos!$A$7:$C$36,H2,2)</f>
        <v>NOM 1</v>
      </c>
      <c r="I9" s="139"/>
      <c r="J9" s="139"/>
      <c r="K9" s="139"/>
      <c r="L9" s="139"/>
      <c r="M9" s="140"/>
    </row>
    <row r="10" spans="1:22" ht="15.75" thickBot="1" x14ac:dyDescent="0.3">
      <c r="A10" s="12"/>
      <c r="B10" s="13"/>
      <c r="C10" s="24" t="s">
        <v>35</v>
      </c>
      <c r="D10" s="19"/>
      <c r="H10" s="129" t="str">
        <f>INDEX(Infos!$A$7:$C$36,H2,3)</f>
        <v>Prénom 1</v>
      </c>
      <c r="I10" s="130"/>
      <c r="J10" s="130"/>
      <c r="K10" s="130"/>
      <c r="L10" s="130"/>
      <c r="M10" s="131"/>
    </row>
    <row r="11" spans="1:22" ht="15.75" thickBot="1" x14ac:dyDescent="0.3">
      <c r="A11" s="20" t="s">
        <v>24</v>
      </c>
      <c r="D11" s="19"/>
      <c r="F11" s="20" t="str">
        <f>CONCATENATE("Fait à ",Infos!$E$2)</f>
        <v xml:space="preserve">Fait à </v>
      </c>
      <c r="I11" s="20" t="s">
        <v>33</v>
      </c>
    </row>
    <row r="12" spans="1:22" ht="15.75" thickBot="1" x14ac:dyDescent="0.3">
      <c r="A12" s="132">
        <f>Infos!$C$4</f>
        <v>0</v>
      </c>
      <c r="B12" s="133"/>
      <c r="C12" s="134"/>
      <c r="D12" s="19"/>
      <c r="F12" s="1" t="s">
        <v>32</v>
      </c>
      <c r="I12" s="9"/>
      <c r="J12" s="10"/>
      <c r="K12" s="10"/>
      <c r="L12" s="10"/>
      <c r="M12" s="11"/>
    </row>
    <row r="13" spans="1:22" ht="15.75" thickBot="1" x14ac:dyDescent="0.3">
      <c r="D13" s="19"/>
      <c r="I13" s="12"/>
      <c r="J13" s="13"/>
      <c r="K13" s="13"/>
      <c r="L13" s="13"/>
      <c r="M13" s="14"/>
    </row>
    <row r="14" spans="1:22" ht="8.25" customHeight="1" thickBot="1" x14ac:dyDescent="0.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22" ht="7.5" customHeight="1" thickBot="1" x14ac:dyDescent="0.3">
      <c r="A15" s="21"/>
      <c r="B15" s="21"/>
      <c r="C15" s="21"/>
      <c r="D15" s="22"/>
      <c r="E15" s="21"/>
      <c r="F15" s="21"/>
      <c r="G15" s="21"/>
      <c r="H15" s="21"/>
      <c r="I15" s="21"/>
      <c r="J15" s="21"/>
      <c r="K15" s="21"/>
      <c r="L15" s="21"/>
      <c r="M15" s="21"/>
    </row>
    <row r="16" spans="1:22" ht="15.75" thickBot="1" x14ac:dyDescent="0.3">
      <c r="A16" s="141" t="s">
        <v>21</v>
      </c>
      <c r="B16" s="141"/>
      <c r="C16" s="141"/>
      <c r="D16" s="15"/>
      <c r="E16" s="5"/>
      <c r="F16" s="4" t="s">
        <v>22</v>
      </c>
      <c r="G16" s="7">
        <f>Infos!$C$3</f>
        <v>0</v>
      </c>
      <c r="H16" s="8">
        <f>H2+1</f>
        <v>2</v>
      </c>
      <c r="I16" s="4" t="s">
        <v>25</v>
      </c>
      <c r="J16" s="3"/>
      <c r="L16" s="4" t="s">
        <v>14</v>
      </c>
      <c r="M16" s="3"/>
    </row>
    <row r="17" spans="1:13" ht="15.75" thickBot="1" x14ac:dyDescent="0.3">
      <c r="A17" s="2" t="s">
        <v>22</v>
      </c>
      <c r="B17" s="7">
        <f>G16</f>
        <v>0</v>
      </c>
      <c r="C17" s="8">
        <f>H16</f>
        <v>2</v>
      </c>
      <c r="D17" s="16"/>
      <c r="E17" s="6"/>
      <c r="F17" s="2"/>
      <c r="G17" s="2"/>
      <c r="H17" s="2"/>
      <c r="I17" s="2"/>
      <c r="J17" s="2"/>
      <c r="K17" s="2"/>
      <c r="L17" s="2"/>
      <c r="M17" s="2"/>
    </row>
    <row r="18" spans="1:13" ht="15.75" x14ac:dyDescent="0.25">
      <c r="A18" s="2" t="s">
        <v>23</v>
      </c>
      <c r="B18" s="2"/>
      <c r="C18" s="2"/>
      <c r="D18" s="17"/>
      <c r="E18" s="142" t="s">
        <v>26</v>
      </c>
      <c r="F18" s="142"/>
      <c r="G18" s="142"/>
      <c r="H18" s="142"/>
      <c r="I18" s="143">
        <f>Infos!$C$4</f>
        <v>0</v>
      </c>
      <c r="J18" s="143"/>
      <c r="K18" s="143"/>
      <c r="L18" s="143"/>
      <c r="M18" s="143"/>
    </row>
    <row r="19" spans="1:13" ht="6.75" customHeight="1" thickBot="1" x14ac:dyDescent="0.3">
      <c r="A19" s="2"/>
      <c r="B19" s="2"/>
      <c r="C19" s="2"/>
      <c r="D19" s="17"/>
      <c r="E19" s="4"/>
      <c r="F19" s="4"/>
      <c r="G19" s="4"/>
      <c r="H19" s="4"/>
      <c r="I19" s="2"/>
      <c r="J19" s="2"/>
      <c r="K19" s="2"/>
      <c r="L19" s="2"/>
      <c r="M19" s="2"/>
    </row>
    <row r="20" spans="1:13" x14ac:dyDescent="0.25">
      <c r="A20" s="144" t="str">
        <f>H23</f>
        <v>NOM 2</v>
      </c>
      <c r="B20" s="145"/>
      <c r="C20" s="146"/>
      <c r="D20" s="17"/>
      <c r="E20" s="142" t="s">
        <v>27</v>
      </c>
      <c r="F20" s="142"/>
      <c r="G20" s="142"/>
      <c r="H20" s="142"/>
      <c r="I20" s="147"/>
      <c r="J20" s="148"/>
      <c r="K20" s="148"/>
      <c r="L20" s="148"/>
      <c r="M20" s="149"/>
    </row>
    <row r="21" spans="1:13" ht="15.75" thickBot="1" x14ac:dyDescent="0.3">
      <c r="A21" s="129" t="str">
        <f>H24</f>
        <v>Prénom 2</v>
      </c>
      <c r="B21" s="130"/>
      <c r="C21" s="131"/>
      <c r="D21" s="17"/>
      <c r="E21" s="2"/>
      <c r="F21" s="2"/>
      <c r="G21" s="2"/>
      <c r="H21" s="2"/>
      <c r="I21" s="150"/>
      <c r="J21" s="151"/>
      <c r="K21" s="151"/>
      <c r="L21" s="151"/>
      <c r="M21" s="152"/>
    </row>
    <row r="22" spans="1:13" ht="15.75" thickBot="1" x14ac:dyDescent="0.3">
      <c r="A22" s="20" t="s">
        <v>42</v>
      </c>
      <c r="D22" s="15"/>
      <c r="E22" s="2"/>
      <c r="F22" s="2" t="s">
        <v>28</v>
      </c>
      <c r="G22" s="135" t="s">
        <v>43</v>
      </c>
      <c r="H22" s="135"/>
      <c r="I22" s="135"/>
      <c r="J22" s="135"/>
      <c r="K22" s="135"/>
      <c r="L22" s="135"/>
      <c r="M22" s="135"/>
    </row>
    <row r="23" spans="1:13" x14ac:dyDescent="0.25">
      <c r="A23" s="9"/>
      <c r="B23" s="10"/>
      <c r="C23" s="23" t="s">
        <v>34</v>
      </c>
      <c r="D23" s="18"/>
      <c r="E23" s="136" t="s">
        <v>29</v>
      </c>
      <c r="F23" s="137"/>
      <c r="G23" s="137"/>
      <c r="H23" s="138" t="str">
        <f>INDEX(Infos!$A$7:$C$36,H16,2)</f>
        <v>NOM 2</v>
      </c>
      <c r="I23" s="139"/>
      <c r="J23" s="139"/>
      <c r="K23" s="139"/>
      <c r="L23" s="139"/>
      <c r="M23" s="140"/>
    </row>
    <row r="24" spans="1:13" ht="15.75" thickBot="1" x14ac:dyDescent="0.3">
      <c r="A24" s="12"/>
      <c r="B24" s="13"/>
      <c r="C24" s="24" t="s">
        <v>35</v>
      </c>
      <c r="D24" s="19"/>
      <c r="H24" s="129" t="str">
        <f>INDEX(Infos!$A$7:$C$36,H16,3)</f>
        <v>Prénom 2</v>
      </c>
      <c r="I24" s="130"/>
      <c r="J24" s="130"/>
      <c r="K24" s="130"/>
      <c r="L24" s="130"/>
      <c r="M24" s="131"/>
    </row>
    <row r="25" spans="1:13" ht="15.75" thickBot="1" x14ac:dyDescent="0.3">
      <c r="A25" s="1" t="s">
        <v>24</v>
      </c>
      <c r="D25" s="19"/>
      <c r="F25" s="20" t="str">
        <f>CONCATENATE("Fait à ",Infos!$E$2)</f>
        <v xml:space="preserve">Fait à </v>
      </c>
      <c r="I25" s="20" t="s">
        <v>33</v>
      </c>
    </row>
    <row r="26" spans="1:13" ht="15.75" thickBot="1" x14ac:dyDescent="0.3">
      <c r="A26" s="132">
        <f>Infos!$C$4</f>
        <v>0</v>
      </c>
      <c r="B26" s="133"/>
      <c r="C26" s="134"/>
      <c r="D26" s="19"/>
      <c r="F26" s="1" t="s">
        <v>32</v>
      </c>
      <c r="I26" s="9"/>
      <c r="J26" s="10"/>
      <c r="K26" s="10"/>
      <c r="L26" s="10"/>
      <c r="M26" s="11"/>
    </row>
    <row r="27" spans="1:13" ht="15.75" thickBot="1" x14ac:dyDescent="0.3">
      <c r="D27" s="19"/>
      <c r="I27" s="12"/>
      <c r="J27" s="13"/>
      <c r="K27" s="13"/>
      <c r="L27" s="13"/>
      <c r="M27" s="14"/>
    </row>
    <row r="28" spans="1:13" ht="10.5" customHeight="1" thickBot="1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10.5" customHeight="1" thickBot="1" x14ac:dyDescent="0.3">
      <c r="A29" s="21"/>
      <c r="B29" s="21"/>
      <c r="C29" s="21"/>
      <c r="D29" s="22"/>
      <c r="E29" s="21"/>
      <c r="F29" s="21"/>
      <c r="G29" s="21"/>
      <c r="H29" s="21"/>
      <c r="I29" s="21"/>
      <c r="J29" s="21"/>
      <c r="K29" s="21"/>
      <c r="L29" s="21"/>
      <c r="M29" s="21"/>
    </row>
    <row r="30" spans="1:13" ht="15.75" thickBot="1" x14ac:dyDescent="0.3">
      <c r="A30" s="141" t="s">
        <v>21</v>
      </c>
      <c r="B30" s="141"/>
      <c r="C30" s="141"/>
      <c r="D30" s="15"/>
      <c r="E30" s="5"/>
      <c r="F30" s="4" t="s">
        <v>22</v>
      </c>
      <c r="G30" s="7">
        <f>Infos!$C$3</f>
        <v>0</v>
      </c>
      <c r="H30" s="8">
        <f>H16+1</f>
        <v>3</v>
      </c>
      <c r="I30" s="4" t="s">
        <v>25</v>
      </c>
      <c r="J30" s="3"/>
      <c r="L30" s="4" t="s">
        <v>14</v>
      </c>
      <c r="M30" s="3"/>
    </row>
    <row r="31" spans="1:13" ht="15.75" thickBot="1" x14ac:dyDescent="0.3">
      <c r="A31" s="2" t="s">
        <v>22</v>
      </c>
      <c r="B31" s="7">
        <f>G30</f>
        <v>0</v>
      </c>
      <c r="C31" s="8">
        <f>H30</f>
        <v>3</v>
      </c>
      <c r="D31" s="16"/>
      <c r="E31" s="6"/>
      <c r="F31" s="2"/>
      <c r="G31" s="2"/>
      <c r="H31" s="2"/>
      <c r="I31" s="2"/>
      <c r="J31" s="2"/>
      <c r="K31" s="2"/>
      <c r="L31" s="2"/>
      <c r="M31" s="2"/>
    </row>
    <row r="32" spans="1:13" ht="15.75" x14ac:dyDescent="0.25">
      <c r="A32" s="20" t="s">
        <v>42</v>
      </c>
      <c r="B32" s="2"/>
      <c r="C32" s="2"/>
      <c r="D32" s="17"/>
      <c r="E32" s="142" t="s">
        <v>26</v>
      </c>
      <c r="F32" s="142"/>
      <c r="G32" s="142"/>
      <c r="H32" s="142"/>
      <c r="I32" s="143">
        <f>Infos!$C$4</f>
        <v>0</v>
      </c>
      <c r="J32" s="143"/>
      <c r="K32" s="143"/>
      <c r="L32" s="143"/>
      <c r="M32" s="143"/>
    </row>
    <row r="33" spans="1:13" ht="6.75" customHeight="1" thickBot="1" x14ac:dyDescent="0.3">
      <c r="A33" s="2"/>
      <c r="B33" s="2"/>
      <c r="C33" s="2"/>
      <c r="D33" s="17"/>
      <c r="E33" s="4"/>
      <c r="F33" s="4"/>
      <c r="G33" s="4"/>
      <c r="H33" s="4"/>
      <c r="I33" s="2"/>
      <c r="J33" s="2"/>
      <c r="K33" s="2"/>
      <c r="L33" s="2"/>
      <c r="M33" s="2"/>
    </row>
    <row r="34" spans="1:13" x14ac:dyDescent="0.25">
      <c r="A34" s="144">
        <f>H37</f>
        <v>0</v>
      </c>
      <c r="B34" s="145"/>
      <c r="C34" s="146"/>
      <c r="D34" s="17"/>
      <c r="E34" s="142" t="s">
        <v>27</v>
      </c>
      <c r="F34" s="142"/>
      <c r="G34" s="142"/>
      <c r="H34" s="142"/>
      <c r="I34" s="147"/>
      <c r="J34" s="148"/>
      <c r="K34" s="148"/>
      <c r="L34" s="148"/>
      <c r="M34" s="149"/>
    </row>
    <row r="35" spans="1:13" ht="15.75" thickBot="1" x14ac:dyDescent="0.3">
      <c r="A35" s="129">
        <f>H38</f>
        <v>0</v>
      </c>
      <c r="B35" s="130"/>
      <c r="C35" s="131"/>
      <c r="D35" s="17"/>
      <c r="E35" s="2"/>
      <c r="F35" s="2"/>
      <c r="G35" s="2"/>
      <c r="H35" s="2"/>
      <c r="I35" s="150"/>
      <c r="J35" s="151"/>
      <c r="K35" s="151"/>
      <c r="L35" s="151"/>
      <c r="M35" s="152"/>
    </row>
    <row r="36" spans="1:13" ht="15.75" thickBot="1" x14ac:dyDescent="0.3">
      <c r="A36" s="20" t="s">
        <v>42</v>
      </c>
      <c r="D36" s="15"/>
      <c r="E36" s="2"/>
      <c r="F36" s="2" t="s">
        <v>28</v>
      </c>
      <c r="G36" s="135" t="s">
        <v>43</v>
      </c>
      <c r="H36" s="135"/>
      <c r="I36" s="135"/>
      <c r="J36" s="135"/>
      <c r="K36" s="135"/>
      <c r="L36" s="135"/>
      <c r="M36" s="135"/>
    </row>
    <row r="37" spans="1:13" x14ac:dyDescent="0.25">
      <c r="A37" s="9"/>
      <c r="B37" s="10"/>
      <c r="C37" s="23" t="s">
        <v>34</v>
      </c>
      <c r="D37" s="18"/>
      <c r="E37" s="136" t="s">
        <v>29</v>
      </c>
      <c r="F37" s="137"/>
      <c r="G37" s="137"/>
      <c r="H37" s="138">
        <f>INDEX(Infos!$A$7:$C$36,H30,2)</f>
        <v>0</v>
      </c>
      <c r="I37" s="139"/>
      <c r="J37" s="139"/>
      <c r="K37" s="139"/>
      <c r="L37" s="139"/>
      <c r="M37" s="140"/>
    </row>
    <row r="38" spans="1:13" ht="15.75" thickBot="1" x14ac:dyDescent="0.3">
      <c r="A38" s="12"/>
      <c r="B38" s="13"/>
      <c r="C38" s="24" t="s">
        <v>35</v>
      </c>
      <c r="D38" s="19"/>
      <c r="H38" s="129">
        <f>INDEX(Infos!$A$7:$C$36,H30,3)</f>
        <v>0</v>
      </c>
      <c r="I38" s="130"/>
      <c r="J38" s="130"/>
      <c r="K38" s="130"/>
      <c r="L38" s="130"/>
      <c r="M38" s="131"/>
    </row>
    <row r="39" spans="1:13" ht="15.75" thickBot="1" x14ac:dyDescent="0.3">
      <c r="A39" s="1" t="s">
        <v>24</v>
      </c>
      <c r="D39" s="19"/>
      <c r="F39" s="20" t="str">
        <f>CONCATENATE("Fait à ",Infos!$E$2)</f>
        <v xml:space="preserve">Fait à </v>
      </c>
      <c r="I39" s="20" t="s">
        <v>33</v>
      </c>
    </row>
    <row r="40" spans="1:13" ht="15.75" thickBot="1" x14ac:dyDescent="0.3">
      <c r="A40" s="132">
        <f>Infos!$C$4</f>
        <v>0</v>
      </c>
      <c r="B40" s="133"/>
      <c r="C40" s="134"/>
      <c r="D40" s="19"/>
      <c r="F40" s="1" t="s">
        <v>32</v>
      </c>
      <c r="I40" s="9"/>
      <c r="J40" s="10"/>
      <c r="K40" s="10"/>
      <c r="L40" s="10"/>
      <c r="M40" s="11"/>
    </row>
    <row r="41" spans="1:13" ht="15.75" thickBot="1" x14ac:dyDescent="0.3">
      <c r="D41" s="19"/>
      <c r="I41" s="12"/>
      <c r="J41" s="13"/>
      <c r="K41" s="13"/>
      <c r="L41" s="13"/>
      <c r="M41" s="14"/>
    </row>
    <row r="42" spans="1:13" ht="6.75" customHeight="1" thickBo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13" ht="9.75" customHeight="1" thickBot="1" x14ac:dyDescent="0.3">
      <c r="A43" s="21"/>
      <c r="B43" s="21"/>
      <c r="C43" s="21"/>
      <c r="D43" s="22"/>
      <c r="E43" s="21"/>
      <c r="F43" s="21"/>
      <c r="G43" s="21"/>
      <c r="H43" s="21"/>
      <c r="I43" s="21"/>
      <c r="J43" s="21"/>
      <c r="K43" s="21"/>
      <c r="L43" s="21"/>
      <c r="M43" s="21"/>
    </row>
    <row r="44" spans="1:13" ht="15.75" thickBot="1" x14ac:dyDescent="0.3">
      <c r="A44" s="141" t="s">
        <v>21</v>
      </c>
      <c r="B44" s="141"/>
      <c r="C44" s="141"/>
      <c r="D44" s="15"/>
      <c r="E44" s="5"/>
      <c r="F44" s="4" t="s">
        <v>22</v>
      </c>
      <c r="G44" s="7">
        <f>Infos!$C$3</f>
        <v>0</v>
      </c>
      <c r="H44" s="8">
        <f>H30+1</f>
        <v>4</v>
      </c>
      <c r="I44" s="4" t="s">
        <v>25</v>
      </c>
      <c r="J44" s="3"/>
      <c r="L44" s="4" t="s">
        <v>14</v>
      </c>
      <c r="M44" s="3"/>
    </row>
    <row r="45" spans="1:13" ht="15.75" thickBot="1" x14ac:dyDescent="0.3">
      <c r="A45" s="2" t="s">
        <v>22</v>
      </c>
      <c r="B45" s="7">
        <f>G44</f>
        <v>0</v>
      </c>
      <c r="C45" s="8">
        <f>H44</f>
        <v>4</v>
      </c>
      <c r="D45" s="16"/>
      <c r="E45" s="6"/>
      <c r="F45" s="2"/>
      <c r="G45" s="2"/>
      <c r="H45" s="2"/>
      <c r="I45" s="2"/>
      <c r="J45" s="2"/>
      <c r="K45" s="2"/>
      <c r="L45" s="2"/>
      <c r="M45" s="2"/>
    </row>
    <row r="46" spans="1:13" ht="15.75" x14ac:dyDescent="0.25">
      <c r="A46" s="2" t="s">
        <v>23</v>
      </c>
      <c r="B46" s="2"/>
      <c r="C46" s="2"/>
      <c r="D46" s="17"/>
      <c r="E46" s="142" t="s">
        <v>26</v>
      </c>
      <c r="F46" s="142"/>
      <c r="G46" s="142"/>
      <c r="H46" s="142"/>
      <c r="I46" s="143">
        <f>Infos!$C$4</f>
        <v>0</v>
      </c>
      <c r="J46" s="143"/>
      <c r="K46" s="143"/>
      <c r="L46" s="143"/>
      <c r="M46" s="143"/>
    </row>
    <row r="47" spans="1:13" ht="8.25" customHeight="1" thickBot="1" x14ac:dyDescent="0.3">
      <c r="A47" s="2"/>
      <c r="B47" s="2"/>
      <c r="C47" s="2"/>
      <c r="D47" s="17"/>
      <c r="E47" s="4"/>
      <c r="F47" s="4"/>
      <c r="G47" s="4"/>
      <c r="H47" s="4"/>
      <c r="I47" s="2"/>
      <c r="J47" s="2"/>
      <c r="K47" s="2"/>
      <c r="L47" s="2"/>
      <c r="M47" s="2"/>
    </row>
    <row r="48" spans="1:13" x14ac:dyDescent="0.25">
      <c r="A48" s="144">
        <f>H51</f>
        <v>0</v>
      </c>
      <c r="B48" s="145"/>
      <c r="C48" s="146"/>
      <c r="D48" s="17"/>
      <c r="E48" s="142" t="s">
        <v>27</v>
      </c>
      <c r="F48" s="142"/>
      <c r="G48" s="142"/>
      <c r="H48" s="142"/>
      <c r="I48" s="147"/>
      <c r="J48" s="148"/>
      <c r="K48" s="148"/>
      <c r="L48" s="148"/>
      <c r="M48" s="149"/>
    </row>
    <row r="49" spans="1:22" ht="15.75" thickBot="1" x14ac:dyDescent="0.3">
      <c r="A49" s="129">
        <f>H52</f>
        <v>0</v>
      </c>
      <c r="B49" s="130"/>
      <c r="C49" s="131"/>
      <c r="D49" s="17"/>
      <c r="E49" s="2"/>
      <c r="F49" s="2"/>
      <c r="G49" s="2"/>
      <c r="H49" s="2"/>
      <c r="I49" s="150"/>
      <c r="J49" s="151"/>
      <c r="K49" s="151"/>
      <c r="L49" s="151"/>
      <c r="M49" s="152"/>
    </row>
    <row r="50" spans="1:22" ht="15.75" thickBot="1" x14ac:dyDescent="0.3">
      <c r="A50" s="20" t="s">
        <v>42</v>
      </c>
      <c r="D50" s="15"/>
      <c r="E50" s="2"/>
      <c r="F50" s="2" t="s">
        <v>28</v>
      </c>
      <c r="G50" s="135" t="s">
        <v>43</v>
      </c>
      <c r="H50" s="135"/>
      <c r="I50" s="135"/>
      <c r="J50" s="135"/>
      <c r="K50" s="135"/>
      <c r="L50" s="135"/>
      <c r="M50" s="135"/>
    </row>
    <row r="51" spans="1:22" x14ac:dyDescent="0.25">
      <c r="A51" s="9"/>
      <c r="B51" s="10"/>
      <c r="C51" s="23" t="s">
        <v>34</v>
      </c>
      <c r="D51" s="18"/>
      <c r="E51" s="136" t="s">
        <v>29</v>
      </c>
      <c r="F51" s="137"/>
      <c r="G51" s="137"/>
      <c r="H51" s="138">
        <f>INDEX(Infos!$A$7:$C$36,H44,2)</f>
        <v>0</v>
      </c>
      <c r="I51" s="139"/>
      <c r="J51" s="139"/>
      <c r="K51" s="139"/>
      <c r="L51" s="139"/>
      <c r="M51" s="140"/>
    </row>
    <row r="52" spans="1:22" ht="15.75" thickBot="1" x14ac:dyDescent="0.3">
      <c r="A52" s="12"/>
      <c r="B52" s="13"/>
      <c r="C52" s="24" t="s">
        <v>35</v>
      </c>
      <c r="D52" s="19"/>
      <c r="H52" s="129">
        <f>INDEX(Infos!$A$7:$C$36,H44,3)</f>
        <v>0</v>
      </c>
      <c r="I52" s="130"/>
      <c r="J52" s="130"/>
      <c r="K52" s="130"/>
      <c r="L52" s="130"/>
      <c r="M52" s="131"/>
    </row>
    <row r="53" spans="1:22" ht="15.75" thickBot="1" x14ac:dyDescent="0.3">
      <c r="A53" s="1" t="s">
        <v>24</v>
      </c>
      <c r="D53" s="19"/>
      <c r="F53" s="20" t="str">
        <f>CONCATENATE("Fait à ",Infos!$E$2)</f>
        <v xml:space="preserve">Fait à </v>
      </c>
      <c r="I53" s="20" t="s">
        <v>33</v>
      </c>
    </row>
    <row r="54" spans="1:22" ht="15.75" thickBot="1" x14ac:dyDescent="0.3">
      <c r="A54" s="132">
        <f>Infos!$C$4</f>
        <v>0</v>
      </c>
      <c r="B54" s="133"/>
      <c r="C54" s="134"/>
      <c r="D54" s="19"/>
      <c r="F54" s="1" t="s">
        <v>32</v>
      </c>
      <c r="I54" s="9"/>
      <c r="J54" s="10"/>
      <c r="K54" s="10"/>
      <c r="L54" s="10"/>
      <c r="M54" s="11"/>
    </row>
    <row r="55" spans="1:22" ht="15.75" thickBot="1" x14ac:dyDescent="0.3">
      <c r="D55" s="19"/>
      <c r="I55" s="12"/>
      <c r="J55" s="13"/>
      <c r="K55" s="13"/>
      <c r="L55" s="13"/>
      <c r="M55" s="14"/>
    </row>
    <row r="56" spans="1:22" ht="3.75" customHeight="1" thickBo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1:22" s="26" customFormat="1" ht="9" customHeight="1" thickBot="1" x14ac:dyDescent="0.3">
      <c r="A57" s="21"/>
      <c r="B57" s="21"/>
      <c r="C57" s="21"/>
      <c r="D57" s="22"/>
      <c r="E57" s="21"/>
      <c r="F57" s="21"/>
      <c r="G57" s="21"/>
      <c r="H57" s="21"/>
      <c r="I57" s="21"/>
      <c r="J57" s="21"/>
      <c r="K57" s="21"/>
      <c r="L57" s="21"/>
      <c r="M57" s="21"/>
    </row>
    <row r="58" spans="1:22" s="26" customFormat="1" ht="15.75" thickBot="1" x14ac:dyDescent="0.3">
      <c r="A58" s="141" t="s">
        <v>21</v>
      </c>
      <c r="B58" s="141"/>
      <c r="C58" s="141"/>
      <c r="D58" s="15"/>
      <c r="E58" s="5"/>
      <c r="F58" s="4" t="s">
        <v>22</v>
      </c>
      <c r="G58" s="7">
        <f>Infos!$C$3</f>
        <v>0</v>
      </c>
      <c r="H58" s="8">
        <f>H44+1</f>
        <v>5</v>
      </c>
      <c r="I58" s="4" t="s">
        <v>25</v>
      </c>
      <c r="J58" s="3"/>
      <c r="L58" s="4" t="s">
        <v>14</v>
      </c>
      <c r="M58" s="3"/>
      <c r="N58" s="2"/>
      <c r="O58" s="2"/>
      <c r="P58" s="2"/>
      <c r="Q58" s="2"/>
      <c r="R58" s="2"/>
      <c r="S58" s="2"/>
      <c r="T58" s="2"/>
      <c r="U58" s="2"/>
      <c r="V58" s="2"/>
    </row>
    <row r="59" spans="1:22" s="26" customFormat="1" ht="15.75" thickBot="1" x14ac:dyDescent="0.3">
      <c r="A59" s="2" t="s">
        <v>22</v>
      </c>
      <c r="B59" s="7">
        <f>G58</f>
        <v>0</v>
      </c>
      <c r="C59" s="8">
        <f>H58</f>
        <v>5</v>
      </c>
      <c r="D59" s="16"/>
      <c r="E59" s="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s="26" customFormat="1" ht="15.75" x14ac:dyDescent="0.25">
      <c r="A60" s="2" t="s">
        <v>23</v>
      </c>
      <c r="B60" s="2"/>
      <c r="C60" s="2"/>
      <c r="D60" s="17"/>
      <c r="E60" s="142" t="s">
        <v>26</v>
      </c>
      <c r="F60" s="142"/>
      <c r="G60" s="142"/>
      <c r="H60" s="142"/>
      <c r="I60" s="143">
        <f>Infos!$C$4</f>
        <v>0</v>
      </c>
      <c r="J60" s="143"/>
      <c r="K60" s="143"/>
      <c r="L60" s="143"/>
      <c r="M60" s="143"/>
      <c r="N60" s="2"/>
      <c r="O60" s="2"/>
      <c r="P60" s="2"/>
      <c r="Q60" s="2"/>
      <c r="R60" s="2"/>
      <c r="S60" s="2"/>
      <c r="T60" s="2"/>
      <c r="U60" s="2"/>
      <c r="V60" s="2"/>
    </row>
    <row r="61" spans="1:22" s="26" customFormat="1" ht="6.75" customHeight="1" thickBot="1" x14ac:dyDescent="0.3">
      <c r="A61" s="2"/>
      <c r="B61" s="2"/>
      <c r="C61" s="2"/>
      <c r="D61" s="17"/>
      <c r="E61" s="4"/>
      <c r="F61" s="4"/>
      <c r="G61" s="4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s="26" customFormat="1" x14ac:dyDescent="0.25">
      <c r="A62" s="144">
        <f>H65</f>
        <v>0</v>
      </c>
      <c r="B62" s="145"/>
      <c r="C62" s="146"/>
      <c r="D62" s="17"/>
      <c r="E62" s="142" t="s">
        <v>27</v>
      </c>
      <c r="F62" s="142"/>
      <c r="G62" s="142"/>
      <c r="H62" s="142"/>
      <c r="I62" s="147"/>
      <c r="J62" s="148"/>
      <c r="K62" s="148"/>
      <c r="L62" s="148"/>
      <c r="M62" s="149"/>
      <c r="N62" s="2"/>
      <c r="O62" s="2"/>
      <c r="P62" s="2"/>
      <c r="Q62" s="2"/>
      <c r="R62" s="2"/>
      <c r="S62" s="2"/>
      <c r="T62" s="2"/>
      <c r="U62" s="2"/>
      <c r="V62" s="2"/>
    </row>
    <row r="63" spans="1:22" s="26" customFormat="1" ht="15.75" thickBot="1" x14ac:dyDescent="0.3">
      <c r="A63" s="129">
        <f>H66</f>
        <v>0</v>
      </c>
      <c r="B63" s="130"/>
      <c r="C63" s="131"/>
      <c r="D63" s="17"/>
      <c r="E63" s="2"/>
      <c r="F63" s="2"/>
      <c r="G63" s="2"/>
      <c r="H63" s="2"/>
      <c r="I63" s="150"/>
      <c r="J63" s="151"/>
      <c r="K63" s="151"/>
      <c r="L63" s="151"/>
      <c r="M63" s="152"/>
      <c r="N63" s="2"/>
      <c r="O63" s="2"/>
      <c r="P63" s="2"/>
      <c r="Q63" s="2"/>
      <c r="R63" s="2"/>
      <c r="S63" s="2"/>
      <c r="T63" s="2"/>
      <c r="U63" s="2"/>
      <c r="V63" s="2"/>
    </row>
    <row r="64" spans="1:22" s="26" customFormat="1" ht="15.75" thickBot="1" x14ac:dyDescent="0.3">
      <c r="A64" s="20" t="s">
        <v>42</v>
      </c>
      <c r="D64" s="15"/>
      <c r="E64" s="2"/>
      <c r="F64" s="2" t="s">
        <v>28</v>
      </c>
      <c r="G64" s="135" t="s">
        <v>43</v>
      </c>
      <c r="H64" s="135"/>
      <c r="I64" s="135"/>
      <c r="J64" s="135"/>
      <c r="K64" s="135"/>
      <c r="L64" s="135"/>
      <c r="M64" s="135"/>
      <c r="N64" s="2"/>
      <c r="O64" s="2"/>
      <c r="P64" s="2"/>
      <c r="Q64" s="2"/>
      <c r="R64" s="2"/>
      <c r="S64" s="2"/>
      <c r="T64" s="2"/>
      <c r="U64" s="2"/>
      <c r="V64" s="2"/>
    </row>
    <row r="65" spans="1:13" s="26" customFormat="1" x14ac:dyDescent="0.25">
      <c r="A65" s="9"/>
      <c r="B65" s="10"/>
      <c r="C65" s="23" t="s">
        <v>34</v>
      </c>
      <c r="D65" s="18"/>
      <c r="E65" s="136" t="s">
        <v>29</v>
      </c>
      <c r="F65" s="137"/>
      <c r="G65" s="137"/>
      <c r="H65" s="138">
        <f>INDEX(Infos!$A$7:$C$36,H58,2)</f>
        <v>0</v>
      </c>
      <c r="I65" s="139"/>
      <c r="J65" s="139"/>
      <c r="K65" s="139"/>
      <c r="L65" s="139"/>
      <c r="M65" s="140"/>
    </row>
    <row r="66" spans="1:13" s="26" customFormat="1" ht="15.75" thickBot="1" x14ac:dyDescent="0.3">
      <c r="A66" s="12"/>
      <c r="B66" s="13"/>
      <c r="C66" s="24" t="s">
        <v>35</v>
      </c>
      <c r="D66" s="19"/>
      <c r="H66" s="129">
        <f>INDEX(Infos!$A$7:$C$36,H58,3)</f>
        <v>0</v>
      </c>
      <c r="I66" s="130"/>
      <c r="J66" s="130"/>
      <c r="K66" s="130"/>
      <c r="L66" s="130"/>
      <c r="M66" s="131"/>
    </row>
    <row r="67" spans="1:13" s="26" customFormat="1" ht="15.75" thickBot="1" x14ac:dyDescent="0.3">
      <c r="A67" s="26" t="s">
        <v>24</v>
      </c>
      <c r="D67" s="19"/>
      <c r="F67" s="20" t="str">
        <f>CONCATENATE("Fait à ",Infos!$E$2)</f>
        <v xml:space="preserve">Fait à </v>
      </c>
      <c r="I67" s="20" t="s">
        <v>33</v>
      </c>
    </row>
    <row r="68" spans="1:13" s="26" customFormat="1" ht="15.75" thickBot="1" x14ac:dyDescent="0.3">
      <c r="A68" s="132">
        <f>Infos!$C$4</f>
        <v>0</v>
      </c>
      <c r="B68" s="133"/>
      <c r="C68" s="134"/>
      <c r="D68" s="19"/>
      <c r="F68" s="26" t="s">
        <v>32</v>
      </c>
      <c r="I68" s="9"/>
      <c r="J68" s="10"/>
      <c r="K68" s="10"/>
      <c r="L68" s="10"/>
      <c r="M68" s="11"/>
    </row>
    <row r="69" spans="1:13" s="26" customFormat="1" ht="15.75" thickBot="1" x14ac:dyDescent="0.3">
      <c r="D69" s="19"/>
      <c r="I69" s="12"/>
      <c r="J69" s="13"/>
      <c r="K69" s="13"/>
      <c r="L69" s="13"/>
      <c r="M69" s="14"/>
    </row>
    <row r="70" spans="1:13" s="26" customFormat="1" ht="8.25" customHeight="1" thickBo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1:13" s="26" customFormat="1" ht="7.5" customHeight="1" thickBot="1" x14ac:dyDescent="0.3">
      <c r="A71" s="21"/>
      <c r="B71" s="21"/>
      <c r="C71" s="21"/>
      <c r="D71" s="22"/>
      <c r="E71" s="21"/>
      <c r="F71" s="21"/>
      <c r="G71" s="21"/>
      <c r="H71" s="21"/>
      <c r="I71" s="21"/>
      <c r="J71" s="21"/>
      <c r="K71" s="21"/>
      <c r="L71" s="21"/>
      <c r="M71" s="21"/>
    </row>
    <row r="72" spans="1:13" s="26" customFormat="1" ht="15.75" thickBot="1" x14ac:dyDescent="0.3">
      <c r="A72" s="141" t="s">
        <v>21</v>
      </c>
      <c r="B72" s="141"/>
      <c r="C72" s="141"/>
      <c r="D72" s="15"/>
      <c r="E72" s="5"/>
      <c r="F72" s="4" t="s">
        <v>22</v>
      </c>
      <c r="G72" s="7">
        <f>Infos!$C$3</f>
        <v>0</v>
      </c>
      <c r="H72" s="8">
        <f>H58+1</f>
        <v>6</v>
      </c>
      <c r="I72" s="4" t="s">
        <v>25</v>
      </c>
      <c r="J72" s="3"/>
      <c r="L72" s="4" t="s">
        <v>14</v>
      </c>
      <c r="M72" s="3"/>
    </row>
    <row r="73" spans="1:13" s="26" customFormat="1" ht="15.75" thickBot="1" x14ac:dyDescent="0.3">
      <c r="A73" s="2" t="s">
        <v>22</v>
      </c>
      <c r="B73" s="7">
        <f>G72</f>
        <v>0</v>
      </c>
      <c r="C73" s="8">
        <f>H72</f>
        <v>6</v>
      </c>
      <c r="D73" s="16"/>
      <c r="E73" s="6"/>
      <c r="F73" s="2"/>
      <c r="G73" s="2"/>
      <c r="H73" s="2"/>
      <c r="I73" s="2"/>
      <c r="J73" s="2"/>
      <c r="K73" s="2"/>
      <c r="L73" s="2"/>
      <c r="M73" s="2"/>
    </row>
    <row r="74" spans="1:13" s="26" customFormat="1" ht="15.75" x14ac:dyDescent="0.25">
      <c r="A74" s="2" t="s">
        <v>23</v>
      </c>
      <c r="B74" s="2"/>
      <c r="C74" s="2"/>
      <c r="D74" s="17"/>
      <c r="E74" s="142" t="s">
        <v>26</v>
      </c>
      <c r="F74" s="142"/>
      <c r="G74" s="142"/>
      <c r="H74" s="142"/>
      <c r="I74" s="143">
        <f>Infos!$C$4</f>
        <v>0</v>
      </c>
      <c r="J74" s="143"/>
      <c r="K74" s="143"/>
      <c r="L74" s="143"/>
      <c r="M74" s="143"/>
    </row>
    <row r="75" spans="1:13" s="26" customFormat="1" ht="6.75" customHeight="1" thickBot="1" x14ac:dyDescent="0.3">
      <c r="A75" s="2"/>
      <c r="B75" s="2"/>
      <c r="C75" s="2"/>
      <c r="D75" s="17"/>
      <c r="E75" s="4"/>
      <c r="F75" s="4"/>
      <c r="G75" s="4"/>
      <c r="H75" s="4"/>
      <c r="I75" s="2"/>
      <c r="J75" s="2"/>
      <c r="K75" s="2"/>
      <c r="L75" s="2"/>
      <c r="M75" s="2"/>
    </row>
    <row r="76" spans="1:13" s="26" customFormat="1" x14ac:dyDescent="0.25">
      <c r="A76" s="144">
        <f>H79</f>
        <v>0</v>
      </c>
      <c r="B76" s="145"/>
      <c r="C76" s="146"/>
      <c r="D76" s="17"/>
      <c r="E76" s="142" t="s">
        <v>27</v>
      </c>
      <c r="F76" s="142"/>
      <c r="G76" s="142"/>
      <c r="H76" s="142"/>
      <c r="I76" s="147"/>
      <c r="J76" s="148"/>
      <c r="K76" s="148"/>
      <c r="L76" s="148"/>
      <c r="M76" s="149"/>
    </row>
    <row r="77" spans="1:13" s="26" customFormat="1" ht="15.75" thickBot="1" x14ac:dyDescent="0.3">
      <c r="A77" s="129">
        <f>H80</f>
        <v>0</v>
      </c>
      <c r="B77" s="130"/>
      <c r="C77" s="131"/>
      <c r="D77" s="17"/>
      <c r="E77" s="2"/>
      <c r="F77" s="2"/>
      <c r="G77" s="2"/>
      <c r="H77" s="2"/>
      <c r="I77" s="150"/>
      <c r="J77" s="151"/>
      <c r="K77" s="151"/>
      <c r="L77" s="151"/>
      <c r="M77" s="152"/>
    </row>
    <row r="78" spans="1:13" s="26" customFormat="1" ht="15.75" thickBot="1" x14ac:dyDescent="0.3">
      <c r="A78" s="20" t="s">
        <v>42</v>
      </c>
      <c r="D78" s="15"/>
      <c r="E78" s="2"/>
      <c r="F78" s="2" t="s">
        <v>28</v>
      </c>
      <c r="G78" s="135" t="s">
        <v>43</v>
      </c>
      <c r="H78" s="135"/>
      <c r="I78" s="135"/>
      <c r="J78" s="135"/>
      <c r="K78" s="135"/>
      <c r="L78" s="135"/>
      <c r="M78" s="135"/>
    </row>
    <row r="79" spans="1:13" s="26" customFormat="1" x14ac:dyDescent="0.25">
      <c r="A79" s="9"/>
      <c r="B79" s="10"/>
      <c r="C79" s="23" t="s">
        <v>34</v>
      </c>
      <c r="D79" s="18"/>
      <c r="E79" s="136" t="s">
        <v>29</v>
      </c>
      <c r="F79" s="137"/>
      <c r="G79" s="137"/>
      <c r="H79" s="138">
        <f>INDEX(Infos!$A$7:$C$36,H72,2)</f>
        <v>0</v>
      </c>
      <c r="I79" s="139"/>
      <c r="J79" s="139"/>
      <c r="K79" s="139"/>
      <c r="L79" s="139"/>
      <c r="M79" s="140"/>
    </row>
    <row r="80" spans="1:13" s="26" customFormat="1" ht="15.75" thickBot="1" x14ac:dyDescent="0.3">
      <c r="A80" s="12"/>
      <c r="B80" s="13"/>
      <c r="C80" s="24" t="s">
        <v>35</v>
      </c>
      <c r="D80" s="19"/>
      <c r="H80" s="129">
        <f>INDEX(Infos!$A$7:$C$36,H72,3)</f>
        <v>0</v>
      </c>
      <c r="I80" s="130"/>
      <c r="J80" s="130"/>
      <c r="K80" s="130"/>
      <c r="L80" s="130"/>
      <c r="M80" s="131"/>
    </row>
    <row r="81" spans="1:13" s="26" customFormat="1" ht="15.75" thickBot="1" x14ac:dyDescent="0.3">
      <c r="A81" s="26" t="s">
        <v>24</v>
      </c>
      <c r="D81" s="19"/>
      <c r="F81" s="20" t="str">
        <f>CONCATENATE("Fait à ",Infos!$E$2)</f>
        <v xml:space="preserve">Fait à </v>
      </c>
      <c r="I81" s="20" t="s">
        <v>33</v>
      </c>
    </row>
    <row r="82" spans="1:13" s="26" customFormat="1" ht="15.75" thickBot="1" x14ac:dyDescent="0.3">
      <c r="A82" s="132">
        <f>Infos!$C$4</f>
        <v>0</v>
      </c>
      <c r="B82" s="133"/>
      <c r="C82" s="134"/>
      <c r="D82" s="19"/>
      <c r="F82" s="26" t="s">
        <v>32</v>
      </c>
      <c r="I82" s="9"/>
      <c r="J82" s="10"/>
      <c r="K82" s="10"/>
      <c r="L82" s="10"/>
      <c r="M82" s="11"/>
    </row>
    <row r="83" spans="1:13" s="26" customFormat="1" ht="15.75" thickBot="1" x14ac:dyDescent="0.3">
      <c r="D83" s="19"/>
      <c r="I83" s="12"/>
      <c r="J83" s="13"/>
      <c r="K83" s="13"/>
      <c r="L83" s="13"/>
      <c r="M83" s="14"/>
    </row>
    <row r="84" spans="1:13" s="26" customFormat="1" ht="10.5" customHeight="1" thickBo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s="26" customFormat="1" ht="10.5" customHeight="1" thickBot="1" x14ac:dyDescent="0.3">
      <c r="A85" s="21"/>
      <c r="B85" s="21"/>
      <c r="C85" s="21"/>
      <c r="D85" s="22"/>
      <c r="E85" s="21"/>
      <c r="F85" s="21"/>
      <c r="G85" s="21"/>
      <c r="H85" s="21"/>
      <c r="I85" s="21"/>
      <c r="J85" s="21"/>
      <c r="K85" s="21"/>
      <c r="L85" s="21"/>
      <c r="M85" s="21"/>
    </row>
    <row r="86" spans="1:13" s="26" customFormat="1" ht="15.75" thickBot="1" x14ac:dyDescent="0.3">
      <c r="A86" s="141" t="s">
        <v>21</v>
      </c>
      <c r="B86" s="141"/>
      <c r="C86" s="141"/>
      <c r="D86" s="15"/>
      <c r="E86" s="5"/>
      <c r="F86" s="4" t="s">
        <v>22</v>
      </c>
      <c r="G86" s="7">
        <f>Infos!$C$3</f>
        <v>0</v>
      </c>
      <c r="H86" s="8">
        <f>H72+1</f>
        <v>7</v>
      </c>
      <c r="I86" s="4" t="s">
        <v>25</v>
      </c>
      <c r="J86" s="3"/>
      <c r="L86" s="4" t="s">
        <v>14</v>
      </c>
      <c r="M86" s="3"/>
    </row>
    <row r="87" spans="1:13" s="26" customFormat="1" ht="15.75" thickBot="1" x14ac:dyDescent="0.3">
      <c r="A87" s="2" t="s">
        <v>22</v>
      </c>
      <c r="B87" s="7">
        <f>G86</f>
        <v>0</v>
      </c>
      <c r="C87" s="8">
        <f>H86</f>
        <v>7</v>
      </c>
      <c r="D87" s="16"/>
      <c r="E87" s="6"/>
      <c r="F87" s="2"/>
      <c r="G87" s="2"/>
      <c r="H87" s="2"/>
      <c r="I87" s="2"/>
      <c r="J87" s="2"/>
      <c r="K87" s="2"/>
      <c r="L87" s="2"/>
      <c r="M87" s="2"/>
    </row>
    <row r="88" spans="1:13" s="26" customFormat="1" ht="15.75" x14ac:dyDescent="0.25">
      <c r="A88" s="2" t="s">
        <v>23</v>
      </c>
      <c r="B88" s="2"/>
      <c r="C88" s="2"/>
      <c r="D88" s="17"/>
      <c r="E88" s="142" t="s">
        <v>26</v>
      </c>
      <c r="F88" s="142"/>
      <c r="G88" s="142"/>
      <c r="H88" s="142"/>
      <c r="I88" s="143">
        <f>Infos!$C$4</f>
        <v>0</v>
      </c>
      <c r="J88" s="143"/>
      <c r="K88" s="143"/>
      <c r="L88" s="143"/>
      <c r="M88" s="143"/>
    </row>
    <row r="89" spans="1:13" s="26" customFormat="1" ht="6.75" customHeight="1" thickBot="1" x14ac:dyDescent="0.3">
      <c r="A89" s="2"/>
      <c r="B89" s="2"/>
      <c r="C89" s="2"/>
      <c r="D89" s="17"/>
      <c r="E89" s="4"/>
      <c r="F89" s="4"/>
      <c r="G89" s="4"/>
      <c r="H89" s="4"/>
      <c r="I89" s="2"/>
      <c r="J89" s="2"/>
      <c r="K89" s="2"/>
      <c r="L89" s="2"/>
      <c r="M89" s="2"/>
    </row>
    <row r="90" spans="1:13" s="26" customFormat="1" x14ac:dyDescent="0.25">
      <c r="A90" s="144">
        <f>H93</f>
        <v>0</v>
      </c>
      <c r="B90" s="145"/>
      <c r="C90" s="146"/>
      <c r="D90" s="17"/>
      <c r="E90" s="142" t="s">
        <v>27</v>
      </c>
      <c r="F90" s="142"/>
      <c r="G90" s="142"/>
      <c r="H90" s="142"/>
      <c r="I90" s="147"/>
      <c r="J90" s="148"/>
      <c r="K90" s="148"/>
      <c r="L90" s="148"/>
      <c r="M90" s="149"/>
    </row>
    <row r="91" spans="1:13" s="26" customFormat="1" ht="15.75" thickBot="1" x14ac:dyDescent="0.3">
      <c r="A91" s="129">
        <f>H94</f>
        <v>0</v>
      </c>
      <c r="B91" s="130"/>
      <c r="C91" s="131"/>
      <c r="D91" s="17"/>
      <c r="E91" s="2"/>
      <c r="F91" s="2"/>
      <c r="G91" s="2"/>
      <c r="H91" s="2"/>
      <c r="I91" s="150"/>
      <c r="J91" s="151"/>
      <c r="K91" s="151"/>
      <c r="L91" s="151"/>
      <c r="M91" s="152"/>
    </row>
    <row r="92" spans="1:13" s="26" customFormat="1" ht="15.75" thickBot="1" x14ac:dyDescent="0.3">
      <c r="A92" s="20" t="s">
        <v>42</v>
      </c>
      <c r="D92" s="15"/>
      <c r="E92" s="2"/>
      <c r="F92" s="2" t="s">
        <v>28</v>
      </c>
      <c r="G92" s="135" t="s">
        <v>43</v>
      </c>
      <c r="H92" s="135"/>
      <c r="I92" s="135"/>
      <c r="J92" s="135"/>
      <c r="K92" s="135"/>
      <c r="L92" s="135"/>
      <c r="M92" s="135"/>
    </row>
    <row r="93" spans="1:13" s="26" customFormat="1" x14ac:dyDescent="0.25">
      <c r="A93" s="9"/>
      <c r="B93" s="10"/>
      <c r="C93" s="23" t="s">
        <v>34</v>
      </c>
      <c r="D93" s="18"/>
      <c r="E93" s="136" t="s">
        <v>29</v>
      </c>
      <c r="F93" s="137"/>
      <c r="G93" s="137"/>
      <c r="H93" s="138">
        <f>INDEX(Infos!$A$7:$C$36,H86,2)</f>
        <v>0</v>
      </c>
      <c r="I93" s="139"/>
      <c r="J93" s="139"/>
      <c r="K93" s="139"/>
      <c r="L93" s="139"/>
      <c r="M93" s="140"/>
    </row>
    <row r="94" spans="1:13" s="26" customFormat="1" ht="15.75" thickBot="1" x14ac:dyDescent="0.3">
      <c r="A94" s="12"/>
      <c r="B94" s="13"/>
      <c r="C94" s="24" t="s">
        <v>35</v>
      </c>
      <c r="D94" s="19"/>
      <c r="H94" s="129">
        <f>INDEX(Infos!$A$7:$C$36,H86,3)</f>
        <v>0</v>
      </c>
      <c r="I94" s="130"/>
      <c r="J94" s="130"/>
      <c r="K94" s="130"/>
      <c r="L94" s="130"/>
      <c r="M94" s="131"/>
    </row>
    <row r="95" spans="1:13" s="26" customFormat="1" ht="15.75" thickBot="1" x14ac:dyDescent="0.3">
      <c r="A95" s="26" t="s">
        <v>24</v>
      </c>
      <c r="D95" s="19"/>
      <c r="F95" s="20" t="str">
        <f>CONCATENATE("Fait à ",Infos!$E$2)</f>
        <v xml:space="preserve">Fait à </v>
      </c>
      <c r="I95" s="20" t="s">
        <v>33</v>
      </c>
    </row>
    <row r="96" spans="1:13" s="26" customFormat="1" ht="15.75" thickBot="1" x14ac:dyDescent="0.3">
      <c r="A96" s="132">
        <f>Infos!$C$4</f>
        <v>0</v>
      </c>
      <c r="B96" s="133"/>
      <c r="C96" s="134"/>
      <c r="D96" s="19"/>
      <c r="F96" s="26" t="s">
        <v>32</v>
      </c>
      <c r="I96" s="9"/>
      <c r="J96" s="10"/>
      <c r="K96" s="10"/>
      <c r="L96" s="10"/>
      <c r="M96" s="11"/>
    </row>
    <row r="97" spans="1:13" s="26" customFormat="1" ht="15.75" thickBot="1" x14ac:dyDescent="0.3">
      <c r="D97" s="19"/>
      <c r="I97" s="12"/>
      <c r="J97" s="13"/>
      <c r="K97" s="13"/>
      <c r="L97" s="13"/>
      <c r="M97" s="14"/>
    </row>
    <row r="98" spans="1:13" s="26" customFormat="1" ht="6.75" customHeight="1" thickBo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3" s="26" customFormat="1" ht="9.75" customHeight="1" thickBot="1" x14ac:dyDescent="0.3">
      <c r="A99" s="21"/>
      <c r="B99" s="21"/>
      <c r="C99" s="21"/>
      <c r="D99" s="22"/>
      <c r="E99" s="21"/>
      <c r="F99" s="21"/>
      <c r="G99" s="21"/>
      <c r="H99" s="21"/>
      <c r="I99" s="21"/>
      <c r="J99" s="21"/>
      <c r="K99" s="21"/>
      <c r="L99" s="21"/>
      <c r="M99" s="21"/>
    </row>
    <row r="100" spans="1:13" s="26" customFormat="1" ht="15.75" thickBot="1" x14ac:dyDescent="0.3">
      <c r="A100" s="141" t="s">
        <v>21</v>
      </c>
      <c r="B100" s="141"/>
      <c r="C100" s="141"/>
      <c r="D100" s="15"/>
      <c r="E100" s="5"/>
      <c r="F100" s="4" t="s">
        <v>22</v>
      </c>
      <c r="G100" s="7">
        <f>Infos!$C$3</f>
        <v>0</v>
      </c>
      <c r="H100" s="8">
        <f>H86+1</f>
        <v>8</v>
      </c>
      <c r="I100" s="4" t="s">
        <v>25</v>
      </c>
      <c r="J100" s="3"/>
      <c r="L100" s="4" t="s">
        <v>14</v>
      </c>
      <c r="M100" s="3"/>
    </row>
    <row r="101" spans="1:13" s="26" customFormat="1" ht="15.75" thickBot="1" x14ac:dyDescent="0.3">
      <c r="A101" s="2" t="s">
        <v>22</v>
      </c>
      <c r="B101" s="7">
        <f>G100</f>
        <v>0</v>
      </c>
      <c r="C101" s="8">
        <f>H100</f>
        <v>8</v>
      </c>
      <c r="D101" s="16"/>
      <c r="E101" s="6"/>
      <c r="F101" s="2"/>
      <c r="G101" s="2"/>
      <c r="H101" s="2"/>
      <c r="I101" s="2"/>
      <c r="J101" s="2"/>
      <c r="K101" s="2"/>
      <c r="L101" s="2"/>
      <c r="M101" s="2"/>
    </row>
    <row r="102" spans="1:13" s="26" customFormat="1" ht="15.75" x14ac:dyDescent="0.25">
      <c r="A102" s="2" t="s">
        <v>23</v>
      </c>
      <c r="B102" s="2"/>
      <c r="C102" s="2"/>
      <c r="D102" s="17"/>
      <c r="E102" s="142" t="s">
        <v>26</v>
      </c>
      <c r="F102" s="142"/>
      <c r="G102" s="142"/>
      <c r="H102" s="142"/>
      <c r="I102" s="143">
        <f>Infos!$C$4</f>
        <v>0</v>
      </c>
      <c r="J102" s="143"/>
      <c r="K102" s="143"/>
      <c r="L102" s="143"/>
      <c r="M102" s="143"/>
    </row>
    <row r="103" spans="1:13" s="26" customFormat="1" ht="8.25" customHeight="1" thickBot="1" x14ac:dyDescent="0.3">
      <c r="A103" s="2"/>
      <c r="B103" s="2"/>
      <c r="C103" s="2"/>
      <c r="D103" s="17"/>
      <c r="E103" s="4"/>
      <c r="F103" s="4"/>
      <c r="G103" s="4"/>
      <c r="H103" s="4"/>
      <c r="I103" s="2"/>
      <c r="J103" s="2"/>
      <c r="K103" s="2"/>
      <c r="L103" s="2"/>
      <c r="M103" s="2"/>
    </row>
    <row r="104" spans="1:13" s="26" customFormat="1" x14ac:dyDescent="0.25">
      <c r="A104" s="144">
        <f>H107</f>
        <v>0</v>
      </c>
      <c r="B104" s="145"/>
      <c r="C104" s="146"/>
      <c r="D104" s="17"/>
      <c r="E104" s="142" t="s">
        <v>27</v>
      </c>
      <c r="F104" s="142"/>
      <c r="G104" s="142"/>
      <c r="H104" s="142"/>
      <c r="I104" s="147"/>
      <c r="J104" s="148"/>
      <c r="K104" s="148"/>
      <c r="L104" s="148"/>
      <c r="M104" s="149"/>
    </row>
    <row r="105" spans="1:13" s="26" customFormat="1" ht="15.75" thickBot="1" x14ac:dyDescent="0.3">
      <c r="A105" s="129">
        <f>H108</f>
        <v>0</v>
      </c>
      <c r="B105" s="130"/>
      <c r="C105" s="131"/>
      <c r="D105" s="17"/>
      <c r="E105" s="2"/>
      <c r="F105" s="2"/>
      <c r="G105" s="2"/>
      <c r="H105" s="2"/>
      <c r="I105" s="150"/>
      <c r="J105" s="151"/>
      <c r="K105" s="151"/>
      <c r="L105" s="151"/>
      <c r="M105" s="152"/>
    </row>
    <row r="106" spans="1:13" s="26" customFormat="1" ht="15.75" thickBot="1" x14ac:dyDescent="0.3">
      <c r="A106" s="20" t="s">
        <v>42</v>
      </c>
      <c r="D106" s="15"/>
      <c r="E106" s="2"/>
      <c r="F106" s="2" t="s">
        <v>28</v>
      </c>
      <c r="G106" s="135" t="s">
        <v>43</v>
      </c>
      <c r="H106" s="135"/>
      <c r="I106" s="135"/>
      <c r="J106" s="135"/>
      <c r="K106" s="135"/>
      <c r="L106" s="135"/>
      <c r="M106" s="135"/>
    </row>
    <row r="107" spans="1:13" s="26" customFormat="1" x14ac:dyDescent="0.25">
      <c r="A107" s="9"/>
      <c r="B107" s="10"/>
      <c r="C107" s="23" t="s">
        <v>34</v>
      </c>
      <c r="D107" s="18"/>
      <c r="E107" s="136" t="s">
        <v>29</v>
      </c>
      <c r="F107" s="137"/>
      <c r="G107" s="137"/>
      <c r="H107" s="138">
        <f>INDEX(Infos!$A$7:$C$36,H100,2)</f>
        <v>0</v>
      </c>
      <c r="I107" s="139"/>
      <c r="J107" s="139"/>
      <c r="K107" s="139"/>
      <c r="L107" s="139"/>
      <c r="M107" s="140"/>
    </row>
    <row r="108" spans="1:13" s="26" customFormat="1" ht="15.75" thickBot="1" x14ac:dyDescent="0.3">
      <c r="A108" s="12"/>
      <c r="B108" s="13"/>
      <c r="C108" s="24" t="s">
        <v>35</v>
      </c>
      <c r="D108" s="19"/>
      <c r="H108" s="129">
        <f>INDEX(Infos!$A$7:$C$36,H100,3)</f>
        <v>0</v>
      </c>
      <c r="I108" s="130"/>
      <c r="J108" s="130"/>
      <c r="K108" s="130"/>
      <c r="L108" s="130"/>
      <c r="M108" s="131"/>
    </row>
    <row r="109" spans="1:13" s="26" customFormat="1" ht="15.75" thickBot="1" x14ac:dyDescent="0.3">
      <c r="A109" s="26" t="s">
        <v>24</v>
      </c>
      <c r="D109" s="19"/>
      <c r="F109" s="20" t="str">
        <f>CONCATENATE("Fait à ",Infos!$E$2)</f>
        <v xml:space="preserve">Fait à </v>
      </c>
      <c r="I109" s="20" t="s">
        <v>33</v>
      </c>
    </row>
    <row r="110" spans="1:13" s="26" customFormat="1" ht="15.75" thickBot="1" x14ac:dyDescent="0.3">
      <c r="A110" s="132">
        <f>Infos!$C$4</f>
        <v>0</v>
      </c>
      <c r="B110" s="133"/>
      <c r="C110" s="134"/>
      <c r="D110" s="19"/>
      <c r="F110" s="26" t="s">
        <v>32</v>
      </c>
      <c r="I110" s="9"/>
      <c r="J110" s="10"/>
      <c r="K110" s="10"/>
      <c r="L110" s="10"/>
      <c r="M110" s="11"/>
    </row>
    <row r="111" spans="1:13" s="26" customFormat="1" ht="15.75" thickBot="1" x14ac:dyDescent="0.3">
      <c r="D111" s="19"/>
      <c r="I111" s="12"/>
      <c r="J111" s="13"/>
      <c r="K111" s="13"/>
      <c r="L111" s="13"/>
      <c r="M111" s="14"/>
    </row>
    <row r="112" spans="1:13" s="26" customFormat="1" ht="1.5" customHeight="1" thickBot="1" x14ac:dyDescent="0.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1:22" s="26" customFormat="1" ht="9" customHeight="1" thickBot="1" x14ac:dyDescent="0.3">
      <c r="A113" s="21"/>
      <c r="B113" s="21"/>
      <c r="C113" s="21"/>
      <c r="D113" s="22"/>
      <c r="E113" s="21"/>
      <c r="F113" s="21"/>
      <c r="G113" s="21"/>
      <c r="H113" s="21"/>
      <c r="I113" s="21"/>
      <c r="J113" s="21"/>
      <c r="K113" s="21"/>
      <c r="L113" s="21"/>
      <c r="M113" s="21"/>
    </row>
    <row r="114" spans="1:22" s="26" customFormat="1" ht="15.75" thickBot="1" x14ac:dyDescent="0.3">
      <c r="A114" s="141" t="s">
        <v>21</v>
      </c>
      <c r="B114" s="141"/>
      <c r="C114" s="141"/>
      <c r="D114" s="15"/>
      <c r="E114" s="5"/>
      <c r="F114" s="4" t="s">
        <v>22</v>
      </c>
      <c r="G114" s="7">
        <f>Infos!$C$3</f>
        <v>0</v>
      </c>
      <c r="H114" s="8">
        <f>H100+1</f>
        <v>9</v>
      </c>
      <c r="I114" s="4" t="s">
        <v>25</v>
      </c>
      <c r="J114" s="3"/>
      <c r="L114" s="4" t="s">
        <v>14</v>
      </c>
      <c r="M114" s="3"/>
      <c r="N114" s="2"/>
      <c r="O114" s="2"/>
      <c r="P114" s="2"/>
      <c r="Q114" s="2"/>
      <c r="R114" s="2"/>
      <c r="S114" s="2"/>
      <c r="T114" s="2"/>
      <c r="U114" s="2"/>
      <c r="V114" s="2"/>
    </row>
    <row r="115" spans="1:22" s="26" customFormat="1" ht="15.75" thickBot="1" x14ac:dyDescent="0.3">
      <c r="A115" s="2" t="s">
        <v>22</v>
      </c>
      <c r="B115" s="7">
        <f>G114</f>
        <v>0</v>
      </c>
      <c r="C115" s="8">
        <f>H114</f>
        <v>9</v>
      </c>
      <c r="D115" s="16"/>
      <c r="E115" s="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s="26" customFormat="1" ht="15.75" x14ac:dyDescent="0.25">
      <c r="A116" s="2" t="s">
        <v>23</v>
      </c>
      <c r="B116" s="2"/>
      <c r="C116" s="2"/>
      <c r="D116" s="17"/>
      <c r="E116" s="142" t="s">
        <v>26</v>
      </c>
      <c r="F116" s="142"/>
      <c r="G116" s="142"/>
      <c r="H116" s="142"/>
      <c r="I116" s="143">
        <f>Infos!$C$4</f>
        <v>0</v>
      </c>
      <c r="J116" s="143"/>
      <c r="K116" s="143"/>
      <c r="L116" s="143"/>
      <c r="M116" s="143"/>
      <c r="N116" s="2"/>
      <c r="O116" s="2"/>
      <c r="P116" s="2"/>
      <c r="Q116" s="2"/>
      <c r="R116" s="2"/>
      <c r="S116" s="2"/>
      <c r="T116" s="2"/>
      <c r="U116" s="2"/>
      <c r="V116" s="2"/>
    </row>
    <row r="117" spans="1:22" s="26" customFormat="1" ht="6.75" customHeight="1" thickBot="1" x14ac:dyDescent="0.3">
      <c r="A117" s="2"/>
      <c r="B117" s="2"/>
      <c r="C117" s="2"/>
      <c r="D117" s="17"/>
      <c r="E117" s="4"/>
      <c r="F117" s="4"/>
      <c r="G117" s="4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s="26" customFormat="1" x14ac:dyDescent="0.25">
      <c r="A118" s="144">
        <f>H121</f>
        <v>0</v>
      </c>
      <c r="B118" s="145"/>
      <c r="C118" s="146"/>
      <c r="D118" s="17"/>
      <c r="E118" s="142" t="s">
        <v>27</v>
      </c>
      <c r="F118" s="142"/>
      <c r="G118" s="142"/>
      <c r="H118" s="142"/>
      <c r="I118" s="147"/>
      <c r="J118" s="148"/>
      <c r="K118" s="148"/>
      <c r="L118" s="148"/>
      <c r="M118" s="149"/>
      <c r="N118" s="2"/>
      <c r="O118" s="2"/>
      <c r="P118" s="2"/>
      <c r="Q118" s="2"/>
      <c r="R118" s="2"/>
      <c r="S118" s="2"/>
      <c r="T118" s="2"/>
      <c r="U118" s="2"/>
      <c r="V118" s="2"/>
    </row>
    <row r="119" spans="1:22" s="26" customFormat="1" ht="15.75" thickBot="1" x14ac:dyDescent="0.3">
      <c r="A119" s="129">
        <f>H122</f>
        <v>0</v>
      </c>
      <c r="B119" s="130"/>
      <c r="C119" s="131"/>
      <c r="D119" s="17"/>
      <c r="E119" s="2"/>
      <c r="F119" s="2"/>
      <c r="G119" s="2"/>
      <c r="H119" s="2"/>
      <c r="I119" s="150"/>
      <c r="J119" s="151"/>
      <c r="K119" s="151"/>
      <c r="L119" s="151"/>
      <c r="M119" s="15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s="26" customFormat="1" ht="15.75" thickBot="1" x14ac:dyDescent="0.3">
      <c r="A120" s="20" t="s">
        <v>42</v>
      </c>
      <c r="D120" s="15"/>
      <c r="E120" s="2"/>
      <c r="F120" s="2" t="s">
        <v>28</v>
      </c>
      <c r="G120" s="135" t="s">
        <v>43</v>
      </c>
      <c r="H120" s="135"/>
      <c r="I120" s="135"/>
      <c r="J120" s="135"/>
      <c r="K120" s="135"/>
      <c r="L120" s="135"/>
      <c r="M120" s="135"/>
      <c r="N120" s="2"/>
      <c r="O120" s="2"/>
      <c r="P120" s="2"/>
      <c r="Q120" s="2"/>
      <c r="R120" s="2"/>
      <c r="S120" s="2"/>
      <c r="T120" s="2"/>
      <c r="U120" s="2"/>
      <c r="V120" s="2"/>
    </row>
    <row r="121" spans="1:22" s="26" customFormat="1" x14ac:dyDescent="0.25">
      <c r="A121" s="9"/>
      <c r="B121" s="10"/>
      <c r="C121" s="23" t="s">
        <v>34</v>
      </c>
      <c r="D121" s="18"/>
      <c r="E121" s="136" t="s">
        <v>29</v>
      </c>
      <c r="F121" s="137"/>
      <c r="G121" s="137"/>
      <c r="H121" s="138">
        <f>INDEX(Infos!$A$7:$C$36,H114,2)</f>
        <v>0</v>
      </c>
      <c r="I121" s="139"/>
      <c r="J121" s="139"/>
      <c r="K121" s="139"/>
      <c r="L121" s="139"/>
      <c r="M121" s="140"/>
    </row>
    <row r="122" spans="1:22" s="26" customFormat="1" ht="15.75" thickBot="1" x14ac:dyDescent="0.3">
      <c r="A122" s="12"/>
      <c r="B122" s="13"/>
      <c r="C122" s="24" t="s">
        <v>35</v>
      </c>
      <c r="D122" s="19"/>
      <c r="H122" s="129">
        <f>INDEX(Infos!$A$7:$C$36,H114,3)</f>
        <v>0</v>
      </c>
      <c r="I122" s="130"/>
      <c r="J122" s="130"/>
      <c r="K122" s="130"/>
      <c r="L122" s="130"/>
      <c r="M122" s="131"/>
    </row>
    <row r="123" spans="1:22" s="26" customFormat="1" ht="15.75" thickBot="1" x14ac:dyDescent="0.3">
      <c r="A123" s="26" t="s">
        <v>24</v>
      </c>
      <c r="D123" s="19"/>
      <c r="F123" s="20" t="str">
        <f>CONCATENATE("Fait à ",Infos!$E$2)</f>
        <v xml:space="preserve">Fait à </v>
      </c>
      <c r="I123" s="20" t="s">
        <v>33</v>
      </c>
    </row>
    <row r="124" spans="1:22" s="26" customFormat="1" ht="15.75" thickBot="1" x14ac:dyDescent="0.3">
      <c r="A124" s="132">
        <f>Infos!$C$4</f>
        <v>0</v>
      </c>
      <c r="B124" s="133"/>
      <c r="C124" s="134"/>
      <c r="D124" s="19"/>
      <c r="F124" s="26" t="s">
        <v>32</v>
      </c>
      <c r="I124" s="9"/>
      <c r="J124" s="10"/>
      <c r="K124" s="10"/>
      <c r="L124" s="10"/>
      <c r="M124" s="11"/>
    </row>
    <row r="125" spans="1:22" s="26" customFormat="1" ht="15.75" thickBot="1" x14ac:dyDescent="0.3">
      <c r="D125" s="19"/>
      <c r="I125" s="12"/>
      <c r="J125" s="13"/>
      <c r="K125" s="13"/>
      <c r="L125" s="13"/>
      <c r="M125" s="14"/>
    </row>
    <row r="126" spans="1:22" s="26" customFormat="1" ht="8.25" customHeight="1" thickBot="1" x14ac:dyDescent="0.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</row>
    <row r="127" spans="1:22" s="26" customFormat="1" ht="7.5" customHeight="1" thickBot="1" x14ac:dyDescent="0.3">
      <c r="A127" s="21"/>
      <c r="B127" s="21"/>
      <c r="C127" s="21"/>
      <c r="D127" s="22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1:22" s="26" customFormat="1" ht="15.75" thickBot="1" x14ac:dyDescent="0.3">
      <c r="A128" s="141" t="s">
        <v>21</v>
      </c>
      <c r="B128" s="141"/>
      <c r="C128" s="141"/>
      <c r="D128" s="15"/>
      <c r="E128" s="5"/>
      <c r="F128" s="4" t="s">
        <v>22</v>
      </c>
      <c r="G128" s="7">
        <f>Infos!$C$3</f>
        <v>0</v>
      </c>
      <c r="H128" s="8">
        <f>H114+1</f>
        <v>10</v>
      </c>
      <c r="I128" s="4" t="s">
        <v>25</v>
      </c>
      <c r="J128" s="3"/>
      <c r="L128" s="4" t="s">
        <v>14</v>
      </c>
      <c r="M128" s="3"/>
    </row>
    <row r="129" spans="1:13" s="26" customFormat="1" ht="15.75" thickBot="1" x14ac:dyDescent="0.3">
      <c r="A129" s="2" t="s">
        <v>22</v>
      </c>
      <c r="B129" s="7">
        <f>G128</f>
        <v>0</v>
      </c>
      <c r="C129" s="8">
        <f>H128</f>
        <v>10</v>
      </c>
      <c r="D129" s="16"/>
      <c r="E129" s="6"/>
      <c r="F129" s="2"/>
      <c r="G129" s="2"/>
      <c r="H129" s="2"/>
      <c r="I129" s="2"/>
      <c r="J129" s="2"/>
      <c r="K129" s="2"/>
      <c r="L129" s="2"/>
      <c r="M129" s="2"/>
    </row>
    <row r="130" spans="1:13" s="26" customFormat="1" ht="15.75" x14ac:dyDescent="0.25">
      <c r="A130" s="2" t="s">
        <v>23</v>
      </c>
      <c r="B130" s="2"/>
      <c r="C130" s="2"/>
      <c r="D130" s="17"/>
      <c r="E130" s="142" t="s">
        <v>26</v>
      </c>
      <c r="F130" s="142"/>
      <c r="G130" s="142"/>
      <c r="H130" s="142"/>
      <c r="I130" s="143">
        <f>Infos!$C$4</f>
        <v>0</v>
      </c>
      <c r="J130" s="143"/>
      <c r="K130" s="143"/>
      <c r="L130" s="143"/>
      <c r="M130" s="143"/>
    </row>
    <row r="131" spans="1:13" s="26" customFormat="1" ht="6.75" customHeight="1" thickBot="1" x14ac:dyDescent="0.3">
      <c r="A131" s="2"/>
      <c r="B131" s="2"/>
      <c r="C131" s="2"/>
      <c r="D131" s="17"/>
      <c r="E131" s="4"/>
      <c r="F131" s="4"/>
      <c r="G131" s="4"/>
      <c r="H131" s="4"/>
      <c r="I131" s="2"/>
      <c r="J131" s="2"/>
      <c r="K131" s="2"/>
      <c r="L131" s="2"/>
      <c r="M131" s="2"/>
    </row>
    <row r="132" spans="1:13" s="26" customFormat="1" x14ac:dyDescent="0.25">
      <c r="A132" s="144">
        <f>H135</f>
        <v>0</v>
      </c>
      <c r="B132" s="145"/>
      <c r="C132" s="146"/>
      <c r="D132" s="17"/>
      <c r="E132" s="142" t="s">
        <v>27</v>
      </c>
      <c r="F132" s="142"/>
      <c r="G132" s="142"/>
      <c r="H132" s="142"/>
      <c r="I132" s="147"/>
      <c r="J132" s="148"/>
      <c r="K132" s="148"/>
      <c r="L132" s="148"/>
      <c r="M132" s="149"/>
    </row>
    <row r="133" spans="1:13" s="26" customFormat="1" ht="15.75" thickBot="1" x14ac:dyDescent="0.3">
      <c r="A133" s="129">
        <f>H136</f>
        <v>0</v>
      </c>
      <c r="B133" s="130"/>
      <c r="C133" s="131"/>
      <c r="D133" s="17"/>
      <c r="E133" s="2"/>
      <c r="F133" s="2"/>
      <c r="G133" s="2"/>
      <c r="H133" s="2"/>
      <c r="I133" s="150"/>
      <c r="J133" s="151"/>
      <c r="K133" s="151"/>
      <c r="L133" s="151"/>
      <c r="M133" s="152"/>
    </row>
    <row r="134" spans="1:13" s="26" customFormat="1" ht="15.75" thickBot="1" x14ac:dyDescent="0.3">
      <c r="A134" s="20" t="s">
        <v>42</v>
      </c>
      <c r="D134" s="15"/>
      <c r="E134" s="2"/>
      <c r="F134" s="2" t="s">
        <v>28</v>
      </c>
      <c r="G134" s="135" t="s">
        <v>43</v>
      </c>
      <c r="H134" s="135"/>
      <c r="I134" s="135"/>
      <c r="J134" s="135"/>
      <c r="K134" s="135"/>
      <c r="L134" s="135"/>
      <c r="M134" s="135"/>
    </row>
    <row r="135" spans="1:13" s="26" customFormat="1" x14ac:dyDescent="0.25">
      <c r="A135" s="9"/>
      <c r="B135" s="10"/>
      <c r="C135" s="23" t="s">
        <v>34</v>
      </c>
      <c r="D135" s="18"/>
      <c r="E135" s="136" t="s">
        <v>29</v>
      </c>
      <c r="F135" s="137"/>
      <c r="G135" s="137"/>
      <c r="H135" s="138">
        <f>INDEX(Infos!$A$7:$C$36,H128,2)</f>
        <v>0</v>
      </c>
      <c r="I135" s="139"/>
      <c r="J135" s="139"/>
      <c r="K135" s="139"/>
      <c r="L135" s="139"/>
      <c r="M135" s="140"/>
    </row>
    <row r="136" spans="1:13" s="26" customFormat="1" ht="15.75" thickBot="1" x14ac:dyDescent="0.3">
      <c r="A136" s="12"/>
      <c r="B136" s="13"/>
      <c r="C136" s="24" t="s">
        <v>35</v>
      </c>
      <c r="D136" s="19"/>
      <c r="H136" s="129">
        <f>INDEX(Infos!$A$7:$C$36,H128,3)</f>
        <v>0</v>
      </c>
      <c r="I136" s="130"/>
      <c r="J136" s="130"/>
      <c r="K136" s="130"/>
      <c r="L136" s="130"/>
      <c r="M136" s="131"/>
    </row>
    <row r="137" spans="1:13" s="26" customFormat="1" ht="15.75" thickBot="1" x14ac:dyDescent="0.3">
      <c r="A137" s="26" t="s">
        <v>24</v>
      </c>
      <c r="D137" s="19"/>
      <c r="F137" s="20" t="str">
        <f>CONCATENATE("Fait à ",Infos!$E$2)</f>
        <v xml:space="preserve">Fait à </v>
      </c>
      <c r="I137" s="20" t="s">
        <v>33</v>
      </c>
    </row>
    <row r="138" spans="1:13" s="26" customFormat="1" ht="15.75" thickBot="1" x14ac:dyDescent="0.3">
      <c r="A138" s="132">
        <f>Infos!$C$4</f>
        <v>0</v>
      </c>
      <c r="B138" s="133"/>
      <c r="C138" s="134"/>
      <c r="D138" s="19"/>
      <c r="F138" s="26" t="s">
        <v>32</v>
      </c>
      <c r="I138" s="9"/>
      <c r="J138" s="10"/>
      <c r="K138" s="10"/>
      <c r="L138" s="10"/>
      <c r="M138" s="11"/>
    </row>
    <row r="139" spans="1:13" s="26" customFormat="1" ht="15.75" thickBot="1" x14ac:dyDescent="0.3">
      <c r="D139" s="19"/>
      <c r="I139" s="12"/>
      <c r="J139" s="13"/>
      <c r="K139" s="13"/>
      <c r="L139" s="13"/>
      <c r="M139" s="14"/>
    </row>
    <row r="140" spans="1:13" s="26" customFormat="1" ht="10.5" customHeight="1" thickBot="1" x14ac:dyDescent="0.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</row>
    <row r="141" spans="1:13" s="26" customFormat="1" ht="10.5" customHeight="1" thickBot="1" x14ac:dyDescent="0.3">
      <c r="A141" s="21"/>
      <c r="B141" s="21"/>
      <c r="C141" s="21"/>
      <c r="D141" s="22"/>
      <c r="E141" s="21"/>
      <c r="F141" s="21"/>
      <c r="G141" s="21"/>
      <c r="H141" s="21"/>
      <c r="I141" s="21"/>
      <c r="J141" s="21"/>
      <c r="K141" s="21"/>
      <c r="L141" s="21"/>
      <c r="M141" s="21"/>
    </row>
    <row r="142" spans="1:13" s="26" customFormat="1" ht="15.75" thickBot="1" x14ac:dyDescent="0.3">
      <c r="A142" s="141" t="s">
        <v>21</v>
      </c>
      <c r="B142" s="141"/>
      <c r="C142" s="141"/>
      <c r="D142" s="15"/>
      <c r="E142" s="5"/>
      <c r="F142" s="4" t="s">
        <v>22</v>
      </c>
      <c r="G142" s="7">
        <f>Infos!$C$3</f>
        <v>0</v>
      </c>
      <c r="H142" s="8">
        <f>H128+1</f>
        <v>11</v>
      </c>
      <c r="I142" s="4" t="s">
        <v>25</v>
      </c>
      <c r="J142" s="3"/>
      <c r="L142" s="4" t="s">
        <v>14</v>
      </c>
      <c r="M142" s="3"/>
    </row>
    <row r="143" spans="1:13" s="26" customFormat="1" ht="15.75" thickBot="1" x14ac:dyDescent="0.3">
      <c r="A143" s="2" t="s">
        <v>22</v>
      </c>
      <c r="B143" s="7">
        <f>G142</f>
        <v>0</v>
      </c>
      <c r="C143" s="8">
        <f>H142</f>
        <v>11</v>
      </c>
      <c r="D143" s="16"/>
      <c r="E143" s="6"/>
      <c r="F143" s="2"/>
      <c r="G143" s="2"/>
      <c r="H143" s="2"/>
      <c r="I143" s="2"/>
      <c r="J143" s="2"/>
      <c r="K143" s="2"/>
      <c r="L143" s="2"/>
      <c r="M143" s="2"/>
    </row>
    <row r="144" spans="1:13" s="26" customFormat="1" ht="15.75" x14ac:dyDescent="0.25">
      <c r="A144" s="2" t="s">
        <v>23</v>
      </c>
      <c r="B144" s="2"/>
      <c r="C144" s="2"/>
      <c r="D144" s="17"/>
      <c r="E144" s="142" t="s">
        <v>26</v>
      </c>
      <c r="F144" s="142"/>
      <c r="G144" s="142"/>
      <c r="H144" s="142"/>
      <c r="I144" s="143">
        <f>Infos!$C$4</f>
        <v>0</v>
      </c>
      <c r="J144" s="143"/>
      <c r="K144" s="143"/>
      <c r="L144" s="143"/>
      <c r="M144" s="143"/>
    </row>
    <row r="145" spans="1:13" s="26" customFormat="1" ht="6.75" customHeight="1" thickBot="1" x14ac:dyDescent="0.3">
      <c r="A145" s="2"/>
      <c r="B145" s="2"/>
      <c r="C145" s="2"/>
      <c r="D145" s="17"/>
      <c r="E145" s="4"/>
      <c r="F145" s="4"/>
      <c r="G145" s="4"/>
      <c r="H145" s="4"/>
      <c r="I145" s="2"/>
      <c r="J145" s="2"/>
      <c r="K145" s="2"/>
      <c r="L145" s="2"/>
      <c r="M145" s="2"/>
    </row>
    <row r="146" spans="1:13" s="26" customFormat="1" x14ac:dyDescent="0.25">
      <c r="A146" s="144">
        <f>H149</f>
        <v>0</v>
      </c>
      <c r="B146" s="145"/>
      <c r="C146" s="146"/>
      <c r="D146" s="17"/>
      <c r="E146" s="142" t="s">
        <v>27</v>
      </c>
      <c r="F146" s="142"/>
      <c r="G146" s="142"/>
      <c r="H146" s="142"/>
      <c r="I146" s="147"/>
      <c r="J146" s="148"/>
      <c r="K146" s="148"/>
      <c r="L146" s="148"/>
      <c r="M146" s="149"/>
    </row>
    <row r="147" spans="1:13" s="26" customFormat="1" ht="15.75" thickBot="1" x14ac:dyDescent="0.3">
      <c r="A147" s="129">
        <f>H150</f>
        <v>0</v>
      </c>
      <c r="B147" s="130"/>
      <c r="C147" s="131"/>
      <c r="D147" s="17"/>
      <c r="E147" s="2"/>
      <c r="F147" s="2"/>
      <c r="G147" s="2"/>
      <c r="H147" s="2"/>
      <c r="I147" s="150"/>
      <c r="J147" s="151"/>
      <c r="K147" s="151"/>
      <c r="L147" s="151"/>
      <c r="M147" s="152"/>
    </row>
    <row r="148" spans="1:13" s="26" customFormat="1" ht="15.75" thickBot="1" x14ac:dyDescent="0.3">
      <c r="A148" s="20" t="s">
        <v>42</v>
      </c>
      <c r="D148" s="15"/>
      <c r="E148" s="2"/>
      <c r="F148" s="2" t="s">
        <v>28</v>
      </c>
      <c r="G148" s="135" t="s">
        <v>43</v>
      </c>
      <c r="H148" s="135"/>
      <c r="I148" s="135"/>
      <c r="J148" s="135"/>
      <c r="K148" s="135"/>
      <c r="L148" s="135"/>
      <c r="M148" s="135"/>
    </row>
    <row r="149" spans="1:13" s="26" customFormat="1" x14ac:dyDescent="0.25">
      <c r="A149" s="9"/>
      <c r="B149" s="10"/>
      <c r="C149" s="23" t="s">
        <v>34</v>
      </c>
      <c r="D149" s="18"/>
      <c r="E149" s="136" t="s">
        <v>29</v>
      </c>
      <c r="F149" s="137"/>
      <c r="G149" s="137"/>
      <c r="H149" s="138">
        <f>INDEX(Infos!$A$7:$C$36,H142,2)</f>
        <v>0</v>
      </c>
      <c r="I149" s="139"/>
      <c r="J149" s="139"/>
      <c r="K149" s="139"/>
      <c r="L149" s="139"/>
      <c r="M149" s="140"/>
    </row>
    <row r="150" spans="1:13" s="26" customFormat="1" ht="15.75" thickBot="1" x14ac:dyDescent="0.3">
      <c r="A150" s="12"/>
      <c r="B150" s="13"/>
      <c r="C150" s="24" t="s">
        <v>35</v>
      </c>
      <c r="D150" s="19"/>
      <c r="H150" s="129">
        <f>INDEX(Infos!$A$7:$C$36,H142,3)</f>
        <v>0</v>
      </c>
      <c r="I150" s="130"/>
      <c r="J150" s="130"/>
      <c r="K150" s="130"/>
      <c r="L150" s="130"/>
      <c r="M150" s="131"/>
    </row>
    <row r="151" spans="1:13" s="26" customFormat="1" ht="15.75" thickBot="1" x14ac:dyDescent="0.3">
      <c r="A151" s="26" t="s">
        <v>24</v>
      </c>
      <c r="D151" s="19"/>
      <c r="F151" s="20" t="str">
        <f>CONCATENATE("Fait à ",Infos!$E$2)</f>
        <v xml:space="preserve">Fait à </v>
      </c>
      <c r="I151" s="20" t="s">
        <v>33</v>
      </c>
    </row>
    <row r="152" spans="1:13" s="26" customFormat="1" ht="15.75" thickBot="1" x14ac:dyDescent="0.3">
      <c r="A152" s="132">
        <f>Infos!$C$4</f>
        <v>0</v>
      </c>
      <c r="B152" s="133"/>
      <c r="C152" s="134"/>
      <c r="D152" s="19"/>
      <c r="F152" s="26" t="s">
        <v>32</v>
      </c>
      <c r="I152" s="9"/>
      <c r="J152" s="10"/>
      <c r="K152" s="10"/>
      <c r="L152" s="10"/>
      <c r="M152" s="11"/>
    </row>
    <row r="153" spans="1:13" s="26" customFormat="1" ht="15.75" thickBot="1" x14ac:dyDescent="0.3">
      <c r="D153" s="19"/>
      <c r="I153" s="12"/>
      <c r="J153" s="13"/>
      <c r="K153" s="13"/>
      <c r="L153" s="13"/>
      <c r="M153" s="14"/>
    </row>
    <row r="154" spans="1:13" s="26" customFormat="1" ht="6.75" customHeight="1" thickBot="1" x14ac:dyDescent="0.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</row>
    <row r="155" spans="1:13" s="26" customFormat="1" ht="9.75" customHeight="1" thickBot="1" x14ac:dyDescent="0.3">
      <c r="A155" s="21"/>
      <c r="B155" s="21"/>
      <c r="C155" s="21"/>
      <c r="D155" s="22"/>
      <c r="E155" s="21"/>
      <c r="F155" s="21"/>
      <c r="G155" s="21"/>
      <c r="H155" s="21"/>
      <c r="I155" s="21"/>
      <c r="J155" s="21"/>
      <c r="K155" s="21"/>
      <c r="L155" s="21"/>
      <c r="M155" s="21"/>
    </row>
    <row r="156" spans="1:13" s="26" customFormat="1" ht="15.75" thickBot="1" x14ac:dyDescent="0.3">
      <c r="A156" s="141" t="s">
        <v>21</v>
      </c>
      <c r="B156" s="141"/>
      <c r="C156" s="141"/>
      <c r="D156" s="15"/>
      <c r="E156" s="5"/>
      <c r="F156" s="4" t="s">
        <v>22</v>
      </c>
      <c r="G156" s="7">
        <f>Infos!$C$3</f>
        <v>0</v>
      </c>
      <c r="H156" s="8">
        <f>H142+1</f>
        <v>12</v>
      </c>
      <c r="I156" s="4" t="s">
        <v>25</v>
      </c>
      <c r="J156" s="3"/>
      <c r="L156" s="4" t="s">
        <v>14</v>
      </c>
      <c r="M156" s="3"/>
    </row>
    <row r="157" spans="1:13" s="26" customFormat="1" ht="15.75" thickBot="1" x14ac:dyDescent="0.3">
      <c r="A157" s="2" t="s">
        <v>22</v>
      </c>
      <c r="B157" s="7">
        <f>G156</f>
        <v>0</v>
      </c>
      <c r="C157" s="8">
        <f>H156</f>
        <v>12</v>
      </c>
      <c r="D157" s="16"/>
      <c r="E157" s="6"/>
      <c r="F157" s="2"/>
      <c r="G157" s="2"/>
      <c r="H157" s="2"/>
      <c r="I157" s="2"/>
      <c r="J157" s="2"/>
      <c r="K157" s="2"/>
      <c r="L157" s="2"/>
      <c r="M157" s="2"/>
    </row>
    <row r="158" spans="1:13" s="26" customFormat="1" ht="15.75" x14ac:dyDescent="0.25">
      <c r="A158" s="2" t="s">
        <v>23</v>
      </c>
      <c r="B158" s="2"/>
      <c r="C158" s="2"/>
      <c r="D158" s="17"/>
      <c r="E158" s="142" t="s">
        <v>26</v>
      </c>
      <c r="F158" s="142"/>
      <c r="G158" s="142"/>
      <c r="H158" s="142"/>
      <c r="I158" s="143">
        <f>Infos!$C$4</f>
        <v>0</v>
      </c>
      <c r="J158" s="143"/>
      <c r="K158" s="143"/>
      <c r="L158" s="143"/>
      <c r="M158" s="143"/>
    </row>
    <row r="159" spans="1:13" s="26" customFormat="1" ht="8.25" customHeight="1" thickBot="1" x14ac:dyDescent="0.3">
      <c r="A159" s="2"/>
      <c r="B159" s="2"/>
      <c r="C159" s="2"/>
      <c r="D159" s="17"/>
      <c r="E159" s="4"/>
      <c r="F159" s="4"/>
      <c r="G159" s="4"/>
      <c r="H159" s="4"/>
      <c r="I159" s="2"/>
      <c r="J159" s="2"/>
      <c r="K159" s="2"/>
      <c r="L159" s="2"/>
      <c r="M159" s="2"/>
    </row>
    <row r="160" spans="1:13" s="26" customFormat="1" x14ac:dyDescent="0.25">
      <c r="A160" s="144">
        <f>H163</f>
        <v>0</v>
      </c>
      <c r="B160" s="145"/>
      <c r="C160" s="146"/>
      <c r="D160" s="17"/>
      <c r="E160" s="142" t="s">
        <v>27</v>
      </c>
      <c r="F160" s="142"/>
      <c r="G160" s="142"/>
      <c r="H160" s="142"/>
      <c r="I160" s="147"/>
      <c r="J160" s="148"/>
      <c r="K160" s="148"/>
      <c r="L160" s="148"/>
      <c r="M160" s="149"/>
    </row>
    <row r="161" spans="1:22" s="26" customFormat="1" ht="15.75" thickBot="1" x14ac:dyDescent="0.3">
      <c r="A161" s="129">
        <f>H164</f>
        <v>0</v>
      </c>
      <c r="B161" s="130"/>
      <c r="C161" s="131"/>
      <c r="D161" s="17"/>
      <c r="E161" s="2"/>
      <c r="F161" s="2"/>
      <c r="G161" s="2"/>
      <c r="H161" s="2"/>
      <c r="I161" s="150"/>
      <c r="J161" s="151"/>
      <c r="K161" s="151"/>
      <c r="L161" s="151"/>
      <c r="M161" s="152"/>
    </row>
    <row r="162" spans="1:22" s="26" customFormat="1" ht="15.75" thickBot="1" x14ac:dyDescent="0.3">
      <c r="A162" s="20" t="s">
        <v>42</v>
      </c>
      <c r="D162" s="15"/>
      <c r="E162" s="2"/>
      <c r="F162" s="2" t="s">
        <v>28</v>
      </c>
      <c r="G162" s="135" t="s">
        <v>43</v>
      </c>
      <c r="H162" s="135"/>
      <c r="I162" s="135"/>
      <c r="J162" s="135"/>
      <c r="K162" s="135"/>
      <c r="L162" s="135"/>
      <c r="M162" s="135"/>
    </row>
    <row r="163" spans="1:22" s="26" customFormat="1" x14ac:dyDescent="0.25">
      <c r="A163" s="9"/>
      <c r="B163" s="10"/>
      <c r="C163" s="23" t="s">
        <v>34</v>
      </c>
      <c r="D163" s="18"/>
      <c r="E163" s="136" t="s">
        <v>29</v>
      </c>
      <c r="F163" s="137"/>
      <c r="G163" s="137"/>
      <c r="H163" s="138">
        <f>INDEX(Infos!$A$7:$C$36,H156,2)</f>
        <v>0</v>
      </c>
      <c r="I163" s="139"/>
      <c r="J163" s="139"/>
      <c r="K163" s="139"/>
      <c r="L163" s="139"/>
      <c r="M163" s="140"/>
    </row>
    <row r="164" spans="1:22" s="26" customFormat="1" ht="15.75" thickBot="1" x14ac:dyDescent="0.3">
      <c r="A164" s="12"/>
      <c r="B164" s="13"/>
      <c r="C164" s="24" t="s">
        <v>35</v>
      </c>
      <c r="D164" s="19"/>
      <c r="H164" s="129">
        <f>INDEX(Infos!$A$7:$C$36,H156,3)</f>
        <v>0</v>
      </c>
      <c r="I164" s="130"/>
      <c r="J164" s="130"/>
      <c r="K164" s="130"/>
      <c r="L164" s="130"/>
      <c r="M164" s="131"/>
    </row>
    <row r="165" spans="1:22" s="26" customFormat="1" ht="15.75" thickBot="1" x14ac:dyDescent="0.3">
      <c r="A165" s="26" t="s">
        <v>24</v>
      </c>
      <c r="D165" s="19"/>
      <c r="F165" s="20" t="str">
        <f>CONCATENATE("Fait à ",Infos!$E$2)</f>
        <v xml:space="preserve">Fait à </v>
      </c>
      <c r="I165" s="20" t="s">
        <v>33</v>
      </c>
    </row>
    <row r="166" spans="1:22" s="26" customFormat="1" ht="15.75" thickBot="1" x14ac:dyDescent="0.3">
      <c r="A166" s="132">
        <f>Infos!$C$4</f>
        <v>0</v>
      </c>
      <c r="B166" s="133"/>
      <c r="C166" s="134"/>
      <c r="D166" s="19"/>
      <c r="F166" s="26" t="s">
        <v>32</v>
      </c>
      <c r="I166" s="9"/>
      <c r="J166" s="10"/>
      <c r="K166" s="10"/>
      <c r="L166" s="10"/>
      <c r="M166" s="11"/>
    </row>
    <row r="167" spans="1:22" s="26" customFormat="1" ht="15.75" thickBot="1" x14ac:dyDescent="0.3">
      <c r="D167" s="19"/>
      <c r="I167" s="12"/>
      <c r="J167" s="13"/>
      <c r="K167" s="13"/>
      <c r="L167" s="13"/>
      <c r="M167" s="14"/>
    </row>
    <row r="168" spans="1:22" s="26" customFormat="1" ht="2.25" customHeight="1" thickBot="1" x14ac:dyDescent="0.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</row>
    <row r="169" spans="1:22" s="26" customFormat="1" ht="9" customHeight="1" thickBot="1" x14ac:dyDescent="0.3">
      <c r="A169" s="21"/>
      <c r="B169" s="21"/>
      <c r="C169" s="21"/>
      <c r="D169" s="22"/>
      <c r="E169" s="21"/>
      <c r="F169" s="21"/>
      <c r="G169" s="21"/>
      <c r="H169" s="21"/>
      <c r="I169" s="21"/>
      <c r="J169" s="21"/>
      <c r="K169" s="21"/>
      <c r="L169" s="21"/>
      <c r="M169" s="21"/>
    </row>
    <row r="170" spans="1:22" s="26" customFormat="1" ht="15.75" thickBot="1" x14ac:dyDescent="0.3">
      <c r="A170" s="141" t="s">
        <v>21</v>
      </c>
      <c r="B170" s="141"/>
      <c r="C170" s="141"/>
      <c r="D170" s="15"/>
      <c r="E170" s="5"/>
      <c r="F170" s="4" t="s">
        <v>22</v>
      </c>
      <c r="G170" s="7">
        <f>Infos!$C$3</f>
        <v>0</v>
      </c>
      <c r="H170" s="8">
        <f>H156+1</f>
        <v>13</v>
      </c>
      <c r="I170" s="4" t="s">
        <v>25</v>
      </c>
      <c r="J170" s="3"/>
      <c r="L170" s="4" t="s">
        <v>14</v>
      </c>
      <c r="M170" s="3"/>
      <c r="N170" s="2"/>
      <c r="O170" s="2"/>
      <c r="P170" s="2"/>
      <c r="Q170" s="2"/>
      <c r="R170" s="2"/>
      <c r="S170" s="2"/>
      <c r="T170" s="2"/>
      <c r="U170" s="2"/>
      <c r="V170" s="2"/>
    </row>
    <row r="171" spans="1:22" s="26" customFormat="1" ht="15.75" thickBot="1" x14ac:dyDescent="0.3">
      <c r="A171" s="2" t="s">
        <v>22</v>
      </c>
      <c r="B171" s="7">
        <f>G170</f>
        <v>0</v>
      </c>
      <c r="C171" s="8">
        <f>H170</f>
        <v>13</v>
      </c>
      <c r="D171" s="16"/>
      <c r="E171" s="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s="26" customFormat="1" ht="15.75" x14ac:dyDescent="0.25">
      <c r="A172" s="2" t="s">
        <v>23</v>
      </c>
      <c r="B172" s="2"/>
      <c r="C172" s="2"/>
      <c r="D172" s="17"/>
      <c r="E172" s="142" t="s">
        <v>26</v>
      </c>
      <c r="F172" s="142"/>
      <c r="G172" s="142"/>
      <c r="H172" s="142"/>
      <c r="I172" s="143">
        <f>Infos!$C$4</f>
        <v>0</v>
      </c>
      <c r="J172" s="143"/>
      <c r="K172" s="143"/>
      <c r="L172" s="143"/>
      <c r="M172" s="143"/>
      <c r="N172" s="2"/>
      <c r="O172" s="2"/>
      <c r="P172" s="2"/>
      <c r="Q172" s="2"/>
      <c r="R172" s="2"/>
      <c r="S172" s="2"/>
      <c r="T172" s="2"/>
      <c r="U172" s="2"/>
      <c r="V172" s="2"/>
    </row>
    <row r="173" spans="1:22" s="26" customFormat="1" ht="6.75" customHeight="1" thickBot="1" x14ac:dyDescent="0.3">
      <c r="A173" s="2"/>
      <c r="B173" s="2"/>
      <c r="C173" s="2"/>
      <c r="D173" s="17"/>
      <c r="E173" s="4"/>
      <c r="F173" s="4"/>
      <c r="G173" s="4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s="26" customFormat="1" x14ac:dyDescent="0.25">
      <c r="A174" s="144">
        <f>H177</f>
        <v>0</v>
      </c>
      <c r="B174" s="145"/>
      <c r="C174" s="146"/>
      <c r="D174" s="17"/>
      <c r="E174" s="142" t="s">
        <v>27</v>
      </c>
      <c r="F174" s="142"/>
      <c r="G174" s="142"/>
      <c r="H174" s="142"/>
      <c r="I174" s="147"/>
      <c r="J174" s="148"/>
      <c r="K174" s="148"/>
      <c r="L174" s="148"/>
      <c r="M174" s="149"/>
      <c r="N174" s="2"/>
      <c r="O174" s="2"/>
      <c r="P174" s="2"/>
      <c r="Q174" s="2"/>
      <c r="R174" s="2"/>
      <c r="S174" s="2"/>
      <c r="T174" s="2"/>
      <c r="U174" s="2"/>
      <c r="V174" s="2"/>
    </row>
    <row r="175" spans="1:22" s="26" customFormat="1" ht="15.75" thickBot="1" x14ac:dyDescent="0.3">
      <c r="A175" s="129">
        <f>H178</f>
        <v>0</v>
      </c>
      <c r="B175" s="130"/>
      <c r="C175" s="131"/>
      <c r="D175" s="17"/>
      <c r="E175" s="2"/>
      <c r="F175" s="2"/>
      <c r="G175" s="2"/>
      <c r="H175" s="2"/>
      <c r="I175" s="150"/>
      <c r="J175" s="151"/>
      <c r="K175" s="151"/>
      <c r="L175" s="151"/>
      <c r="M175" s="15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s="26" customFormat="1" ht="15.75" thickBot="1" x14ac:dyDescent="0.3">
      <c r="A176" s="20" t="s">
        <v>42</v>
      </c>
      <c r="D176" s="15"/>
      <c r="E176" s="2"/>
      <c r="F176" s="2" t="s">
        <v>28</v>
      </c>
      <c r="G176" s="135" t="s">
        <v>43</v>
      </c>
      <c r="H176" s="135"/>
      <c r="I176" s="135"/>
      <c r="J176" s="135"/>
      <c r="K176" s="135"/>
      <c r="L176" s="135"/>
      <c r="M176" s="135"/>
      <c r="N176" s="2"/>
      <c r="O176" s="2"/>
      <c r="P176" s="2"/>
      <c r="Q176" s="2"/>
      <c r="R176" s="2"/>
      <c r="S176" s="2"/>
      <c r="T176" s="2"/>
      <c r="U176" s="2"/>
      <c r="V176" s="2"/>
    </row>
    <row r="177" spans="1:13" s="26" customFormat="1" x14ac:dyDescent="0.25">
      <c r="A177" s="9"/>
      <c r="B177" s="10"/>
      <c r="C177" s="23" t="s">
        <v>34</v>
      </c>
      <c r="D177" s="18"/>
      <c r="E177" s="136" t="s">
        <v>29</v>
      </c>
      <c r="F177" s="137"/>
      <c r="G177" s="137"/>
      <c r="H177" s="138">
        <f>INDEX(Infos!$A$7:$C$36,H170,2)</f>
        <v>0</v>
      </c>
      <c r="I177" s="139"/>
      <c r="J177" s="139"/>
      <c r="K177" s="139"/>
      <c r="L177" s="139"/>
      <c r="M177" s="140"/>
    </row>
    <row r="178" spans="1:13" s="26" customFormat="1" ht="15.75" thickBot="1" x14ac:dyDescent="0.3">
      <c r="A178" s="12"/>
      <c r="B178" s="13"/>
      <c r="C178" s="24" t="s">
        <v>35</v>
      </c>
      <c r="D178" s="19"/>
      <c r="H178" s="129">
        <f>INDEX(Infos!$A$7:$C$36,H170,3)</f>
        <v>0</v>
      </c>
      <c r="I178" s="130"/>
      <c r="J178" s="130"/>
      <c r="K178" s="130"/>
      <c r="L178" s="130"/>
      <c r="M178" s="131"/>
    </row>
    <row r="179" spans="1:13" s="26" customFormat="1" ht="15.75" thickBot="1" x14ac:dyDescent="0.3">
      <c r="A179" s="26" t="s">
        <v>24</v>
      </c>
      <c r="D179" s="19"/>
      <c r="F179" s="20" t="str">
        <f>CONCATENATE("Fait à ",Infos!$E$2)</f>
        <v xml:space="preserve">Fait à </v>
      </c>
      <c r="I179" s="20" t="s">
        <v>33</v>
      </c>
    </row>
    <row r="180" spans="1:13" s="26" customFormat="1" ht="15.75" thickBot="1" x14ac:dyDescent="0.3">
      <c r="A180" s="132">
        <f>Infos!$C$4</f>
        <v>0</v>
      </c>
      <c r="B180" s="133"/>
      <c r="C180" s="134"/>
      <c r="D180" s="19"/>
      <c r="F180" s="26" t="s">
        <v>32</v>
      </c>
      <c r="I180" s="9"/>
      <c r="J180" s="10"/>
      <c r="K180" s="10"/>
      <c r="L180" s="10"/>
      <c r="M180" s="11"/>
    </row>
    <row r="181" spans="1:13" s="26" customFormat="1" ht="15.75" thickBot="1" x14ac:dyDescent="0.3">
      <c r="D181" s="19"/>
      <c r="I181" s="12"/>
      <c r="J181" s="13"/>
      <c r="K181" s="13"/>
      <c r="L181" s="13"/>
      <c r="M181" s="14"/>
    </row>
    <row r="182" spans="1:13" s="26" customFormat="1" ht="8.25" customHeight="1" thickBot="1" x14ac:dyDescent="0.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</row>
    <row r="183" spans="1:13" s="26" customFormat="1" ht="7.5" customHeight="1" thickBot="1" x14ac:dyDescent="0.3">
      <c r="A183" s="21"/>
      <c r="B183" s="21"/>
      <c r="C183" s="21"/>
      <c r="D183" s="22"/>
      <c r="E183" s="21"/>
      <c r="F183" s="21"/>
      <c r="G183" s="21"/>
      <c r="H183" s="21"/>
      <c r="I183" s="21"/>
      <c r="J183" s="21"/>
      <c r="K183" s="21"/>
      <c r="L183" s="21"/>
      <c r="M183" s="21"/>
    </row>
    <row r="184" spans="1:13" s="26" customFormat="1" ht="15.75" thickBot="1" x14ac:dyDescent="0.3">
      <c r="A184" s="141" t="s">
        <v>21</v>
      </c>
      <c r="B184" s="141"/>
      <c r="C184" s="141"/>
      <c r="D184" s="15"/>
      <c r="E184" s="5"/>
      <c r="F184" s="4" t="s">
        <v>22</v>
      </c>
      <c r="G184" s="7">
        <f>Infos!$C$3</f>
        <v>0</v>
      </c>
      <c r="H184" s="8">
        <f>H170+1</f>
        <v>14</v>
      </c>
      <c r="I184" s="4" t="s">
        <v>25</v>
      </c>
      <c r="J184" s="3"/>
      <c r="L184" s="4" t="s">
        <v>14</v>
      </c>
      <c r="M184" s="3"/>
    </row>
    <row r="185" spans="1:13" s="26" customFormat="1" ht="15.75" thickBot="1" x14ac:dyDescent="0.3">
      <c r="A185" s="2" t="s">
        <v>22</v>
      </c>
      <c r="B185" s="7">
        <f>G184</f>
        <v>0</v>
      </c>
      <c r="C185" s="8">
        <f>H184</f>
        <v>14</v>
      </c>
      <c r="D185" s="16"/>
      <c r="E185" s="6"/>
      <c r="F185" s="2"/>
      <c r="G185" s="2"/>
      <c r="H185" s="2"/>
      <c r="I185" s="2"/>
      <c r="J185" s="2"/>
      <c r="K185" s="2"/>
      <c r="L185" s="2"/>
      <c r="M185" s="2"/>
    </row>
    <row r="186" spans="1:13" s="26" customFormat="1" ht="15.75" x14ac:dyDescent="0.25">
      <c r="A186" s="2" t="s">
        <v>23</v>
      </c>
      <c r="B186" s="2"/>
      <c r="C186" s="2"/>
      <c r="D186" s="17"/>
      <c r="E186" s="142" t="s">
        <v>26</v>
      </c>
      <c r="F186" s="142"/>
      <c r="G186" s="142"/>
      <c r="H186" s="142"/>
      <c r="I186" s="143">
        <f>Infos!$C$4</f>
        <v>0</v>
      </c>
      <c r="J186" s="143"/>
      <c r="K186" s="143"/>
      <c r="L186" s="143"/>
      <c r="M186" s="143"/>
    </row>
    <row r="187" spans="1:13" s="26" customFormat="1" ht="6.75" customHeight="1" thickBot="1" x14ac:dyDescent="0.3">
      <c r="A187" s="2"/>
      <c r="B187" s="2"/>
      <c r="C187" s="2"/>
      <c r="D187" s="17"/>
      <c r="E187" s="4"/>
      <c r="F187" s="4"/>
      <c r="G187" s="4"/>
      <c r="H187" s="4"/>
      <c r="I187" s="2"/>
      <c r="J187" s="2"/>
      <c r="K187" s="2"/>
      <c r="L187" s="2"/>
      <c r="M187" s="2"/>
    </row>
    <row r="188" spans="1:13" s="26" customFormat="1" x14ac:dyDescent="0.25">
      <c r="A188" s="144">
        <f>H191</f>
        <v>0</v>
      </c>
      <c r="B188" s="145"/>
      <c r="C188" s="146"/>
      <c r="D188" s="17"/>
      <c r="E188" s="142" t="s">
        <v>27</v>
      </c>
      <c r="F188" s="142"/>
      <c r="G188" s="142"/>
      <c r="H188" s="142"/>
      <c r="I188" s="147"/>
      <c r="J188" s="148"/>
      <c r="K188" s="148"/>
      <c r="L188" s="148"/>
      <c r="M188" s="149"/>
    </row>
    <row r="189" spans="1:13" s="26" customFormat="1" ht="15.75" thickBot="1" x14ac:dyDescent="0.3">
      <c r="A189" s="129">
        <f>H192</f>
        <v>0</v>
      </c>
      <c r="B189" s="130"/>
      <c r="C189" s="131"/>
      <c r="D189" s="17"/>
      <c r="E189" s="2"/>
      <c r="F189" s="2"/>
      <c r="G189" s="2"/>
      <c r="H189" s="2"/>
      <c r="I189" s="150"/>
      <c r="J189" s="151"/>
      <c r="K189" s="151"/>
      <c r="L189" s="151"/>
      <c r="M189" s="152"/>
    </row>
    <row r="190" spans="1:13" s="26" customFormat="1" ht="15.75" thickBot="1" x14ac:dyDescent="0.3">
      <c r="A190" s="20" t="s">
        <v>42</v>
      </c>
      <c r="D190" s="15"/>
      <c r="E190" s="2"/>
      <c r="F190" s="2" t="s">
        <v>28</v>
      </c>
      <c r="G190" s="135" t="s">
        <v>43</v>
      </c>
      <c r="H190" s="135"/>
      <c r="I190" s="135"/>
      <c r="J190" s="135"/>
      <c r="K190" s="135"/>
      <c r="L190" s="135"/>
      <c r="M190" s="135"/>
    </row>
    <row r="191" spans="1:13" s="26" customFormat="1" x14ac:dyDescent="0.25">
      <c r="A191" s="9"/>
      <c r="B191" s="10"/>
      <c r="C191" s="23" t="s">
        <v>34</v>
      </c>
      <c r="D191" s="18"/>
      <c r="E191" s="136" t="s">
        <v>29</v>
      </c>
      <c r="F191" s="137"/>
      <c r="G191" s="137"/>
      <c r="H191" s="138">
        <f>INDEX(Infos!$A$7:$C$36,H184,2)</f>
        <v>0</v>
      </c>
      <c r="I191" s="139"/>
      <c r="J191" s="139"/>
      <c r="K191" s="139"/>
      <c r="L191" s="139"/>
      <c r="M191" s="140"/>
    </row>
    <row r="192" spans="1:13" s="26" customFormat="1" ht="15.75" thickBot="1" x14ac:dyDescent="0.3">
      <c r="A192" s="12"/>
      <c r="B192" s="13"/>
      <c r="C192" s="24" t="s">
        <v>35</v>
      </c>
      <c r="D192" s="19"/>
      <c r="H192" s="129">
        <f>INDEX(Infos!$A$7:$C$36,H184,3)</f>
        <v>0</v>
      </c>
      <c r="I192" s="130"/>
      <c r="J192" s="130"/>
      <c r="K192" s="130"/>
      <c r="L192" s="130"/>
      <c r="M192" s="131"/>
    </row>
    <row r="193" spans="1:13" s="26" customFormat="1" ht="15.75" thickBot="1" x14ac:dyDescent="0.3">
      <c r="A193" s="26" t="s">
        <v>24</v>
      </c>
      <c r="D193" s="19"/>
      <c r="F193" s="20" t="str">
        <f>CONCATENATE("Fait à ",Infos!$E$2)</f>
        <v xml:space="preserve">Fait à </v>
      </c>
      <c r="I193" s="20" t="s">
        <v>33</v>
      </c>
    </row>
    <row r="194" spans="1:13" s="26" customFormat="1" ht="15.75" thickBot="1" x14ac:dyDescent="0.3">
      <c r="A194" s="132">
        <f>Infos!$C$4</f>
        <v>0</v>
      </c>
      <c r="B194" s="133"/>
      <c r="C194" s="134"/>
      <c r="D194" s="19"/>
      <c r="F194" s="26" t="s">
        <v>32</v>
      </c>
      <c r="I194" s="9"/>
      <c r="J194" s="10"/>
      <c r="K194" s="10"/>
      <c r="L194" s="10"/>
      <c r="M194" s="11"/>
    </row>
    <row r="195" spans="1:13" s="26" customFormat="1" ht="15.75" thickBot="1" x14ac:dyDescent="0.3">
      <c r="D195" s="19"/>
      <c r="I195" s="12"/>
      <c r="J195" s="13"/>
      <c r="K195" s="13"/>
      <c r="L195" s="13"/>
      <c r="M195" s="14"/>
    </row>
    <row r="196" spans="1:13" s="26" customFormat="1" ht="10.5" customHeight="1" thickBot="1" x14ac:dyDescent="0.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</row>
    <row r="197" spans="1:13" s="26" customFormat="1" ht="10.5" customHeight="1" thickBot="1" x14ac:dyDescent="0.3">
      <c r="A197" s="21"/>
      <c r="B197" s="21"/>
      <c r="C197" s="21"/>
      <c r="D197" s="22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1:13" s="26" customFormat="1" ht="15.75" thickBot="1" x14ac:dyDescent="0.3">
      <c r="A198" s="141" t="s">
        <v>21</v>
      </c>
      <c r="B198" s="141"/>
      <c r="C198" s="141"/>
      <c r="D198" s="15"/>
      <c r="E198" s="5"/>
      <c r="F198" s="4" t="s">
        <v>22</v>
      </c>
      <c r="G198" s="7">
        <f>Infos!$C$3</f>
        <v>0</v>
      </c>
      <c r="H198" s="8">
        <f>H184+1</f>
        <v>15</v>
      </c>
      <c r="I198" s="4" t="s">
        <v>25</v>
      </c>
      <c r="J198" s="3"/>
      <c r="L198" s="4" t="s">
        <v>14</v>
      </c>
      <c r="M198" s="3"/>
    </row>
    <row r="199" spans="1:13" s="26" customFormat="1" ht="15.75" thickBot="1" x14ac:dyDescent="0.3">
      <c r="A199" s="2" t="s">
        <v>22</v>
      </c>
      <c r="B199" s="7">
        <f>G198</f>
        <v>0</v>
      </c>
      <c r="C199" s="8">
        <f>H198</f>
        <v>15</v>
      </c>
      <c r="D199" s="16"/>
      <c r="E199" s="6"/>
      <c r="F199" s="2"/>
      <c r="G199" s="2"/>
      <c r="H199" s="2"/>
      <c r="I199" s="2"/>
      <c r="J199" s="2"/>
      <c r="K199" s="2"/>
      <c r="L199" s="2"/>
      <c r="M199" s="2"/>
    </row>
    <row r="200" spans="1:13" s="26" customFormat="1" ht="15.75" x14ac:dyDescent="0.25">
      <c r="A200" s="2" t="s">
        <v>23</v>
      </c>
      <c r="B200" s="2"/>
      <c r="C200" s="2"/>
      <c r="D200" s="17"/>
      <c r="E200" s="142" t="s">
        <v>26</v>
      </c>
      <c r="F200" s="142"/>
      <c r="G200" s="142"/>
      <c r="H200" s="142"/>
      <c r="I200" s="143">
        <f>Infos!$C$4</f>
        <v>0</v>
      </c>
      <c r="J200" s="143"/>
      <c r="K200" s="143"/>
      <c r="L200" s="143"/>
      <c r="M200" s="143"/>
    </row>
    <row r="201" spans="1:13" s="26" customFormat="1" ht="6.75" customHeight="1" thickBot="1" x14ac:dyDescent="0.3">
      <c r="A201" s="2"/>
      <c r="B201" s="2"/>
      <c r="C201" s="2"/>
      <c r="D201" s="17"/>
      <c r="E201" s="4"/>
      <c r="F201" s="4"/>
      <c r="G201" s="4"/>
      <c r="H201" s="4"/>
      <c r="I201" s="2"/>
      <c r="J201" s="2"/>
      <c r="K201" s="2"/>
      <c r="L201" s="2"/>
      <c r="M201" s="2"/>
    </row>
    <row r="202" spans="1:13" s="26" customFormat="1" x14ac:dyDescent="0.25">
      <c r="A202" s="144">
        <f>H205</f>
        <v>0</v>
      </c>
      <c r="B202" s="145"/>
      <c r="C202" s="146"/>
      <c r="D202" s="17"/>
      <c r="E202" s="142" t="s">
        <v>27</v>
      </c>
      <c r="F202" s="142"/>
      <c r="G202" s="142"/>
      <c r="H202" s="142"/>
      <c r="I202" s="147"/>
      <c r="J202" s="148"/>
      <c r="K202" s="148"/>
      <c r="L202" s="148"/>
      <c r="M202" s="149"/>
    </row>
    <row r="203" spans="1:13" s="26" customFormat="1" ht="15.75" thickBot="1" x14ac:dyDescent="0.3">
      <c r="A203" s="129">
        <f>H206</f>
        <v>0</v>
      </c>
      <c r="B203" s="130"/>
      <c r="C203" s="131"/>
      <c r="D203" s="17"/>
      <c r="E203" s="2"/>
      <c r="F203" s="2"/>
      <c r="G203" s="2"/>
      <c r="H203" s="2"/>
      <c r="I203" s="150"/>
      <c r="J203" s="151"/>
      <c r="K203" s="151"/>
      <c r="L203" s="151"/>
      <c r="M203" s="152"/>
    </row>
    <row r="204" spans="1:13" s="26" customFormat="1" ht="15.75" thickBot="1" x14ac:dyDescent="0.3">
      <c r="A204" s="20" t="s">
        <v>42</v>
      </c>
      <c r="D204" s="15"/>
      <c r="E204" s="2"/>
      <c r="F204" s="2" t="s">
        <v>28</v>
      </c>
      <c r="G204" s="135" t="s">
        <v>43</v>
      </c>
      <c r="H204" s="135"/>
      <c r="I204" s="135"/>
      <c r="J204" s="135"/>
      <c r="K204" s="135"/>
      <c r="L204" s="135"/>
      <c r="M204" s="135"/>
    </row>
    <row r="205" spans="1:13" s="26" customFormat="1" x14ac:dyDescent="0.25">
      <c r="A205" s="9"/>
      <c r="B205" s="10"/>
      <c r="C205" s="23" t="s">
        <v>34</v>
      </c>
      <c r="D205" s="18"/>
      <c r="E205" s="136" t="s">
        <v>29</v>
      </c>
      <c r="F205" s="137"/>
      <c r="G205" s="137"/>
      <c r="H205" s="138">
        <f>INDEX(Infos!$A$7:$C$36,H198,2)</f>
        <v>0</v>
      </c>
      <c r="I205" s="139"/>
      <c r="J205" s="139"/>
      <c r="K205" s="139"/>
      <c r="L205" s="139"/>
      <c r="M205" s="140"/>
    </row>
    <row r="206" spans="1:13" s="26" customFormat="1" ht="15.75" thickBot="1" x14ac:dyDescent="0.3">
      <c r="A206" s="12"/>
      <c r="B206" s="13"/>
      <c r="C206" s="24" t="s">
        <v>35</v>
      </c>
      <c r="D206" s="19"/>
      <c r="H206" s="129">
        <f>INDEX(Infos!$A$7:$C$36,H198,3)</f>
        <v>0</v>
      </c>
      <c r="I206" s="130"/>
      <c r="J206" s="130"/>
      <c r="K206" s="130"/>
      <c r="L206" s="130"/>
      <c r="M206" s="131"/>
    </row>
    <row r="207" spans="1:13" s="26" customFormat="1" ht="15.75" thickBot="1" x14ac:dyDescent="0.3">
      <c r="A207" s="26" t="s">
        <v>24</v>
      </c>
      <c r="D207" s="19"/>
      <c r="F207" s="20" t="str">
        <f>CONCATENATE("Fait à ",Infos!$E$2)</f>
        <v xml:space="preserve">Fait à </v>
      </c>
      <c r="I207" s="20" t="s">
        <v>33</v>
      </c>
    </row>
    <row r="208" spans="1:13" s="26" customFormat="1" ht="15.75" thickBot="1" x14ac:dyDescent="0.3">
      <c r="A208" s="132">
        <f>Infos!$C$4</f>
        <v>0</v>
      </c>
      <c r="B208" s="133"/>
      <c r="C208" s="134"/>
      <c r="D208" s="19"/>
      <c r="F208" s="26" t="s">
        <v>32</v>
      </c>
      <c r="I208" s="9"/>
      <c r="J208" s="10"/>
      <c r="K208" s="10"/>
      <c r="L208" s="10"/>
      <c r="M208" s="11"/>
    </row>
    <row r="209" spans="1:13" s="26" customFormat="1" ht="15.75" thickBot="1" x14ac:dyDescent="0.3">
      <c r="D209" s="19"/>
      <c r="I209" s="12"/>
      <c r="J209" s="13"/>
      <c r="K209" s="13"/>
      <c r="L209" s="13"/>
      <c r="M209" s="14"/>
    </row>
    <row r="210" spans="1:13" s="26" customFormat="1" ht="6.75" customHeight="1" thickBot="1" x14ac:dyDescent="0.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</row>
    <row r="211" spans="1:13" s="26" customFormat="1" ht="9.75" customHeight="1" thickBot="1" x14ac:dyDescent="0.3">
      <c r="A211" s="21"/>
      <c r="B211" s="21"/>
      <c r="C211" s="21"/>
      <c r="D211" s="22"/>
      <c r="E211" s="21"/>
      <c r="F211" s="21"/>
      <c r="G211" s="21"/>
      <c r="H211" s="21"/>
      <c r="I211" s="21"/>
      <c r="J211" s="21"/>
      <c r="K211" s="21"/>
      <c r="L211" s="21"/>
      <c r="M211" s="21"/>
    </row>
    <row r="212" spans="1:13" s="26" customFormat="1" ht="15.75" thickBot="1" x14ac:dyDescent="0.3">
      <c r="A212" s="141" t="s">
        <v>21</v>
      </c>
      <c r="B212" s="141"/>
      <c r="C212" s="141"/>
      <c r="D212" s="15"/>
      <c r="E212" s="5"/>
      <c r="F212" s="4" t="s">
        <v>22</v>
      </c>
      <c r="G212" s="7">
        <f>Infos!$C$3</f>
        <v>0</v>
      </c>
      <c r="H212" s="8">
        <f>H198+1</f>
        <v>16</v>
      </c>
      <c r="I212" s="4" t="s">
        <v>25</v>
      </c>
      <c r="J212" s="3"/>
      <c r="L212" s="4" t="s">
        <v>14</v>
      </c>
      <c r="M212" s="3"/>
    </row>
    <row r="213" spans="1:13" s="26" customFormat="1" ht="15.75" thickBot="1" x14ac:dyDescent="0.3">
      <c r="A213" s="2" t="s">
        <v>22</v>
      </c>
      <c r="B213" s="7">
        <f>G212</f>
        <v>0</v>
      </c>
      <c r="C213" s="8">
        <f>H212</f>
        <v>16</v>
      </c>
      <c r="D213" s="16"/>
      <c r="E213" s="6"/>
      <c r="F213" s="2"/>
      <c r="G213" s="2"/>
      <c r="H213" s="2"/>
      <c r="I213" s="2"/>
      <c r="J213" s="2"/>
      <c r="K213" s="2"/>
      <c r="L213" s="2"/>
      <c r="M213" s="2"/>
    </row>
    <row r="214" spans="1:13" s="26" customFormat="1" ht="15.75" x14ac:dyDescent="0.25">
      <c r="A214" s="2" t="s">
        <v>23</v>
      </c>
      <c r="B214" s="2"/>
      <c r="C214" s="2"/>
      <c r="D214" s="17"/>
      <c r="E214" s="142" t="s">
        <v>26</v>
      </c>
      <c r="F214" s="142"/>
      <c r="G214" s="142"/>
      <c r="H214" s="142"/>
      <c r="I214" s="143">
        <f>Infos!$C$4</f>
        <v>0</v>
      </c>
      <c r="J214" s="143"/>
      <c r="K214" s="143"/>
      <c r="L214" s="143"/>
      <c r="M214" s="143"/>
    </row>
    <row r="215" spans="1:13" s="26" customFormat="1" ht="8.25" customHeight="1" thickBot="1" x14ac:dyDescent="0.3">
      <c r="A215" s="2"/>
      <c r="B215" s="2"/>
      <c r="C215" s="2"/>
      <c r="D215" s="17"/>
      <c r="E215" s="4"/>
      <c r="F215" s="4"/>
      <c r="G215" s="4"/>
      <c r="H215" s="4"/>
      <c r="I215" s="2"/>
      <c r="J215" s="2"/>
      <c r="K215" s="2"/>
      <c r="L215" s="2"/>
      <c r="M215" s="2"/>
    </row>
    <row r="216" spans="1:13" s="26" customFormat="1" x14ac:dyDescent="0.25">
      <c r="A216" s="144">
        <f>H219</f>
        <v>0</v>
      </c>
      <c r="B216" s="145"/>
      <c r="C216" s="146"/>
      <c r="D216" s="17"/>
      <c r="E216" s="142" t="s">
        <v>27</v>
      </c>
      <c r="F216" s="142"/>
      <c r="G216" s="142"/>
      <c r="H216" s="142"/>
      <c r="I216" s="147"/>
      <c r="J216" s="148"/>
      <c r="K216" s="148"/>
      <c r="L216" s="148"/>
      <c r="M216" s="149"/>
    </row>
    <row r="217" spans="1:13" s="26" customFormat="1" ht="15.75" thickBot="1" x14ac:dyDescent="0.3">
      <c r="A217" s="129">
        <f>H220</f>
        <v>0</v>
      </c>
      <c r="B217" s="130"/>
      <c r="C217" s="131"/>
      <c r="D217" s="17"/>
      <c r="E217" s="2"/>
      <c r="F217" s="2"/>
      <c r="G217" s="2"/>
      <c r="H217" s="2"/>
      <c r="I217" s="150"/>
      <c r="J217" s="151"/>
      <c r="K217" s="151"/>
      <c r="L217" s="151"/>
      <c r="M217" s="152"/>
    </row>
    <row r="218" spans="1:13" s="26" customFormat="1" ht="15.75" thickBot="1" x14ac:dyDescent="0.3">
      <c r="A218" s="20" t="s">
        <v>42</v>
      </c>
      <c r="D218" s="15"/>
      <c r="E218" s="2"/>
      <c r="F218" s="2" t="s">
        <v>28</v>
      </c>
      <c r="G218" s="135" t="s">
        <v>43</v>
      </c>
      <c r="H218" s="135"/>
      <c r="I218" s="135"/>
      <c r="J218" s="135"/>
      <c r="K218" s="135"/>
      <c r="L218" s="135"/>
      <c r="M218" s="135"/>
    </row>
    <row r="219" spans="1:13" s="26" customFormat="1" x14ac:dyDescent="0.25">
      <c r="A219" s="9"/>
      <c r="B219" s="10"/>
      <c r="C219" s="23" t="s">
        <v>34</v>
      </c>
      <c r="D219" s="18"/>
      <c r="E219" s="136" t="s">
        <v>29</v>
      </c>
      <c r="F219" s="137"/>
      <c r="G219" s="137"/>
      <c r="H219" s="138">
        <f>INDEX(Infos!$A$7:$C$36,H212,2)</f>
        <v>0</v>
      </c>
      <c r="I219" s="139"/>
      <c r="J219" s="139"/>
      <c r="K219" s="139"/>
      <c r="L219" s="139"/>
      <c r="M219" s="140"/>
    </row>
    <row r="220" spans="1:13" s="26" customFormat="1" ht="15.75" thickBot="1" x14ac:dyDescent="0.3">
      <c r="A220" s="12"/>
      <c r="B220" s="13"/>
      <c r="C220" s="24" t="s">
        <v>35</v>
      </c>
      <c r="D220" s="19"/>
      <c r="H220" s="129">
        <f>INDEX(Infos!$A$7:$C$36,H212,3)</f>
        <v>0</v>
      </c>
      <c r="I220" s="130"/>
      <c r="J220" s="130"/>
      <c r="K220" s="130"/>
      <c r="L220" s="130"/>
      <c r="M220" s="131"/>
    </row>
    <row r="221" spans="1:13" s="26" customFormat="1" ht="15.75" thickBot="1" x14ac:dyDescent="0.3">
      <c r="A221" s="26" t="s">
        <v>24</v>
      </c>
      <c r="D221" s="19"/>
      <c r="F221" s="20" t="str">
        <f>CONCATENATE("Fait à ",Infos!$E$2)</f>
        <v xml:space="preserve">Fait à </v>
      </c>
      <c r="I221" s="20" t="s">
        <v>33</v>
      </c>
    </row>
    <row r="222" spans="1:13" s="26" customFormat="1" ht="15.75" thickBot="1" x14ac:dyDescent="0.3">
      <c r="A222" s="132">
        <f>Infos!$C$4</f>
        <v>0</v>
      </c>
      <c r="B222" s="133"/>
      <c r="C222" s="134"/>
      <c r="D222" s="19"/>
      <c r="F222" s="26" t="s">
        <v>32</v>
      </c>
      <c r="I222" s="9"/>
      <c r="J222" s="10"/>
      <c r="K222" s="10"/>
      <c r="L222" s="10"/>
      <c r="M222" s="11"/>
    </row>
    <row r="223" spans="1:13" s="26" customFormat="1" ht="15.75" customHeight="1" thickBot="1" x14ac:dyDescent="0.3">
      <c r="D223" s="19"/>
      <c r="I223" s="12"/>
      <c r="J223" s="13"/>
      <c r="K223" s="13"/>
      <c r="L223" s="13"/>
      <c r="M223" s="14"/>
    </row>
    <row r="224" spans="1:13" s="26" customFormat="1" ht="1.5" customHeight="1" thickBot="1" x14ac:dyDescent="0.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</row>
    <row r="225" spans="1:22" s="26" customFormat="1" ht="9" customHeight="1" thickBot="1" x14ac:dyDescent="0.3">
      <c r="A225" s="21"/>
      <c r="B225" s="21"/>
      <c r="C225" s="21"/>
      <c r="D225" s="22"/>
      <c r="E225" s="21"/>
      <c r="F225" s="21"/>
      <c r="G225" s="21"/>
      <c r="H225" s="21"/>
      <c r="I225" s="21"/>
      <c r="J225" s="21"/>
      <c r="K225" s="21"/>
      <c r="L225" s="21"/>
      <c r="M225" s="21"/>
    </row>
    <row r="226" spans="1:22" s="26" customFormat="1" ht="15.75" thickBot="1" x14ac:dyDescent="0.3">
      <c r="A226" s="141" t="s">
        <v>21</v>
      </c>
      <c r="B226" s="141"/>
      <c r="C226" s="141"/>
      <c r="D226" s="15"/>
      <c r="E226" s="5"/>
      <c r="F226" s="4" t="s">
        <v>22</v>
      </c>
      <c r="G226" s="7">
        <f>Infos!$C$3</f>
        <v>0</v>
      </c>
      <c r="H226" s="8">
        <f>H212+1</f>
        <v>17</v>
      </c>
      <c r="I226" s="4" t="s">
        <v>25</v>
      </c>
      <c r="J226" s="3"/>
      <c r="L226" s="4" t="s">
        <v>14</v>
      </c>
      <c r="M226" s="3"/>
      <c r="N226" s="2"/>
      <c r="O226" s="2"/>
      <c r="P226" s="2"/>
      <c r="Q226" s="2"/>
      <c r="R226" s="2"/>
      <c r="S226" s="2"/>
      <c r="T226" s="2"/>
      <c r="U226" s="2"/>
      <c r="V226" s="2"/>
    </row>
    <row r="227" spans="1:22" s="26" customFormat="1" ht="15.75" thickBot="1" x14ac:dyDescent="0.3">
      <c r="A227" s="2" t="s">
        <v>22</v>
      </c>
      <c r="B227" s="7">
        <f>G226</f>
        <v>0</v>
      </c>
      <c r="C227" s="8">
        <f>H226</f>
        <v>17</v>
      </c>
      <c r="D227" s="16"/>
      <c r="E227" s="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s="26" customFormat="1" ht="15.75" x14ac:dyDescent="0.25">
      <c r="A228" s="2" t="s">
        <v>23</v>
      </c>
      <c r="B228" s="2"/>
      <c r="C228" s="2"/>
      <c r="D228" s="17"/>
      <c r="E228" s="142" t="s">
        <v>26</v>
      </c>
      <c r="F228" s="142"/>
      <c r="G228" s="142"/>
      <c r="H228" s="142"/>
      <c r="I228" s="143">
        <f>Infos!$C$4</f>
        <v>0</v>
      </c>
      <c r="J228" s="143"/>
      <c r="K228" s="143"/>
      <c r="L228" s="143"/>
      <c r="M228" s="143"/>
      <c r="N228" s="2"/>
      <c r="O228" s="2"/>
      <c r="P228" s="2"/>
      <c r="Q228" s="2"/>
      <c r="R228" s="2"/>
      <c r="S228" s="2"/>
      <c r="T228" s="2"/>
      <c r="U228" s="2"/>
      <c r="V228" s="2"/>
    </row>
    <row r="229" spans="1:22" s="26" customFormat="1" ht="6.75" customHeight="1" thickBot="1" x14ac:dyDescent="0.3">
      <c r="A229" s="2"/>
      <c r="B229" s="2"/>
      <c r="C229" s="2"/>
      <c r="D229" s="17"/>
      <c r="E229" s="4"/>
      <c r="F229" s="4"/>
      <c r="G229" s="4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s="26" customFormat="1" x14ac:dyDescent="0.25">
      <c r="A230" s="144">
        <f>H233</f>
        <v>0</v>
      </c>
      <c r="B230" s="145"/>
      <c r="C230" s="146"/>
      <c r="D230" s="17"/>
      <c r="E230" s="142" t="s">
        <v>27</v>
      </c>
      <c r="F230" s="142"/>
      <c r="G230" s="142"/>
      <c r="H230" s="142"/>
      <c r="I230" s="147"/>
      <c r="J230" s="148"/>
      <c r="K230" s="148"/>
      <c r="L230" s="148"/>
      <c r="M230" s="149"/>
      <c r="N230" s="2"/>
      <c r="O230" s="2"/>
      <c r="P230" s="2"/>
      <c r="Q230" s="2"/>
      <c r="R230" s="2"/>
      <c r="S230" s="2"/>
      <c r="T230" s="2"/>
      <c r="U230" s="2"/>
      <c r="V230" s="2"/>
    </row>
    <row r="231" spans="1:22" s="26" customFormat="1" ht="15.75" thickBot="1" x14ac:dyDescent="0.3">
      <c r="A231" s="129">
        <f>H234</f>
        <v>0</v>
      </c>
      <c r="B231" s="130"/>
      <c r="C231" s="131"/>
      <c r="D231" s="17"/>
      <c r="E231" s="2"/>
      <c r="F231" s="2"/>
      <c r="G231" s="2"/>
      <c r="H231" s="2"/>
      <c r="I231" s="150"/>
      <c r="J231" s="151"/>
      <c r="K231" s="151"/>
      <c r="L231" s="151"/>
      <c r="M231" s="15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s="26" customFormat="1" ht="15.75" thickBot="1" x14ac:dyDescent="0.3">
      <c r="A232" s="20" t="s">
        <v>42</v>
      </c>
      <c r="D232" s="15"/>
      <c r="E232" s="2"/>
      <c r="F232" s="2" t="s">
        <v>28</v>
      </c>
      <c r="G232" s="135" t="s">
        <v>43</v>
      </c>
      <c r="H232" s="135"/>
      <c r="I232" s="135"/>
      <c r="J232" s="135"/>
      <c r="K232" s="135"/>
      <c r="L232" s="135"/>
      <c r="M232" s="135"/>
      <c r="N232" s="2"/>
      <c r="O232" s="2"/>
      <c r="P232" s="2"/>
      <c r="Q232" s="2"/>
      <c r="R232" s="2"/>
      <c r="S232" s="2"/>
      <c r="T232" s="2"/>
      <c r="U232" s="2"/>
      <c r="V232" s="2"/>
    </row>
    <row r="233" spans="1:22" s="26" customFormat="1" x14ac:dyDescent="0.25">
      <c r="A233" s="9"/>
      <c r="B233" s="10"/>
      <c r="C233" s="23" t="s">
        <v>34</v>
      </c>
      <c r="D233" s="18"/>
      <c r="E233" s="136" t="s">
        <v>29</v>
      </c>
      <c r="F233" s="137"/>
      <c r="G233" s="137"/>
      <c r="H233" s="138">
        <f>INDEX(Infos!$A$7:$C$36,H226,2)</f>
        <v>0</v>
      </c>
      <c r="I233" s="139"/>
      <c r="J233" s="139"/>
      <c r="K233" s="139"/>
      <c r="L233" s="139"/>
      <c r="M233" s="140"/>
    </row>
    <row r="234" spans="1:22" s="26" customFormat="1" ht="15.75" thickBot="1" x14ac:dyDescent="0.3">
      <c r="A234" s="12"/>
      <c r="B234" s="13"/>
      <c r="C234" s="24" t="s">
        <v>35</v>
      </c>
      <c r="D234" s="19"/>
      <c r="H234" s="129">
        <f>INDEX(Infos!$A$7:$C$36,H226,3)</f>
        <v>0</v>
      </c>
      <c r="I234" s="130"/>
      <c r="J234" s="130"/>
      <c r="K234" s="130"/>
      <c r="L234" s="130"/>
      <c r="M234" s="131"/>
    </row>
    <row r="235" spans="1:22" s="26" customFormat="1" ht="15.75" thickBot="1" x14ac:dyDescent="0.3">
      <c r="A235" s="26" t="s">
        <v>24</v>
      </c>
      <c r="D235" s="19"/>
      <c r="F235" s="20" t="str">
        <f>CONCATENATE("Fait à ",Infos!$E$2)</f>
        <v xml:space="preserve">Fait à </v>
      </c>
      <c r="I235" s="20" t="s">
        <v>33</v>
      </c>
    </row>
    <row r="236" spans="1:22" s="26" customFormat="1" ht="15.75" thickBot="1" x14ac:dyDescent="0.3">
      <c r="A236" s="132">
        <f>Infos!$C$4</f>
        <v>0</v>
      </c>
      <c r="B236" s="133"/>
      <c r="C236" s="134"/>
      <c r="D236" s="19"/>
      <c r="F236" s="26" t="s">
        <v>32</v>
      </c>
      <c r="I236" s="9"/>
      <c r="J236" s="10"/>
      <c r="K236" s="10"/>
      <c r="L236" s="10"/>
      <c r="M236" s="11"/>
    </row>
    <row r="237" spans="1:22" s="26" customFormat="1" ht="15.75" thickBot="1" x14ac:dyDescent="0.3">
      <c r="D237" s="19"/>
      <c r="I237" s="12"/>
      <c r="J237" s="13"/>
      <c r="K237" s="13"/>
      <c r="L237" s="13"/>
      <c r="M237" s="14"/>
    </row>
    <row r="238" spans="1:22" s="26" customFormat="1" ht="8.25" customHeight="1" thickBot="1" x14ac:dyDescent="0.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</row>
    <row r="239" spans="1:22" s="26" customFormat="1" ht="7.5" customHeight="1" thickBot="1" x14ac:dyDescent="0.3">
      <c r="A239" s="21"/>
      <c r="B239" s="21"/>
      <c r="C239" s="21"/>
      <c r="D239" s="22"/>
      <c r="E239" s="21"/>
      <c r="F239" s="21"/>
      <c r="G239" s="21"/>
      <c r="H239" s="21"/>
      <c r="I239" s="21"/>
      <c r="J239" s="21"/>
      <c r="K239" s="21"/>
      <c r="L239" s="21"/>
      <c r="M239" s="21"/>
    </row>
    <row r="240" spans="1:22" s="26" customFormat="1" ht="15.75" thickBot="1" x14ac:dyDescent="0.3">
      <c r="A240" s="141" t="s">
        <v>21</v>
      </c>
      <c r="B240" s="141"/>
      <c r="C240" s="141"/>
      <c r="D240" s="15"/>
      <c r="E240" s="5"/>
      <c r="F240" s="4" t="s">
        <v>22</v>
      </c>
      <c r="G240" s="7">
        <f>Infos!$C$3</f>
        <v>0</v>
      </c>
      <c r="H240" s="8">
        <f>H226+1</f>
        <v>18</v>
      </c>
      <c r="I240" s="4" t="s">
        <v>25</v>
      </c>
      <c r="J240" s="3"/>
      <c r="L240" s="4" t="s">
        <v>14</v>
      </c>
      <c r="M240" s="3"/>
    </row>
    <row r="241" spans="1:13" s="26" customFormat="1" ht="15.75" thickBot="1" x14ac:dyDescent="0.3">
      <c r="A241" s="2" t="s">
        <v>22</v>
      </c>
      <c r="B241" s="7">
        <f>G240</f>
        <v>0</v>
      </c>
      <c r="C241" s="8">
        <f>H240</f>
        <v>18</v>
      </c>
      <c r="D241" s="16"/>
      <c r="E241" s="6"/>
      <c r="F241" s="2"/>
      <c r="G241" s="2"/>
      <c r="H241" s="2"/>
      <c r="I241" s="2"/>
      <c r="J241" s="2"/>
      <c r="K241" s="2"/>
      <c r="L241" s="2"/>
      <c r="M241" s="2"/>
    </row>
    <row r="242" spans="1:13" s="26" customFormat="1" ht="15.75" x14ac:dyDescent="0.25">
      <c r="A242" s="2" t="s">
        <v>23</v>
      </c>
      <c r="B242" s="2"/>
      <c r="C242" s="2"/>
      <c r="D242" s="17"/>
      <c r="E242" s="142" t="s">
        <v>26</v>
      </c>
      <c r="F242" s="142"/>
      <c r="G242" s="142"/>
      <c r="H242" s="142"/>
      <c r="I242" s="143">
        <f>Infos!$C$4</f>
        <v>0</v>
      </c>
      <c r="J242" s="143"/>
      <c r="K242" s="143"/>
      <c r="L242" s="143"/>
      <c r="M242" s="143"/>
    </row>
    <row r="243" spans="1:13" s="26" customFormat="1" ht="6.75" customHeight="1" thickBot="1" x14ac:dyDescent="0.3">
      <c r="A243" s="2"/>
      <c r="B243" s="2"/>
      <c r="C243" s="2"/>
      <c r="D243" s="17"/>
      <c r="E243" s="4"/>
      <c r="F243" s="4"/>
      <c r="G243" s="4"/>
      <c r="H243" s="4"/>
      <c r="I243" s="2"/>
      <c r="J243" s="2"/>
      <c r="K243" s="2"/>
      <c r="L243" s="2"/>
      <c r="M243" s="2"/>
    </row>
    <row r="244" spans="1:13" s="26" customFormat="1" x14ac:dyDescent="0.25">
      <c r="A244" s="144">
        <f>H247</f>
        <v>0</v>
      </c>
      <c r="B244" s="145"/>
      <c r="C244" s="146"/>
      <c r="D244" s="17"/>
      <c r="E244" s="142" t="s">
        <v>27</v>
      </c>
      <c r="F244" s="142"/>
      <c r="G244" s="142"/>
      <c r="H244" s="142"/>
      <c r="I244" s="147"/>
      <c r="J244" s="148"/>
      <c r="K244" s="148"/>
      <c r="L244" s="148"/>
      <c r="M244" s="149"/>
    </row>
    <row r="245" spans="1:13" s="26" customFormat="1" ht="15.75" thickBot="1" x14ac:dyDescent="0.3">
      <c r="A245" s="129">
        <f>H248</f>
        <v>0</v>
      </c>
      <c r="B245" s="130"/>
      <c r="C245" s="131"/>
      <c r="D245" s="17"/>
      <c r="E245" s="2"/>
      <c r="F245" s="2"/>
      <c r="G245" s="2"/>
      <c r="H245" s="2"/>
      <c r="I245" s="150"/>
      <c r="J245" s="151"/>
      <c r="K245" s="151"/>
      <c r="L245" s="151"/>
      <c r="M245" s="152"/>
    </row>
    <row r="246" spans="1:13" s="26" customFormat="1" ht="15.75" thickBot="1" x14ac:dyDescent="0.3">
      <c r="A246" s="20" t="s">
        <v>42</v>
      </c>
      <c r="D246" s="15"/>
      <c r="E246" s="2"/>
      <c r="F246" s="2" t="s">
        <v>28</v>
      </c>
      <c r="G246" s="135" t="s">
        <v>43</v>
      </c>
      <c r="H246" s="135"/>
      <c r="I246" s="135"/>
      <c r="J246" s="135"/>
      <c r="K246" s="135"/>
      <c r="L246" s="135"/>
      <c r="M246" s="135"/>
    </row>
    <row r="247" spans="1:13" s="26" customFormat="1" x14ac:dyDescent="0.25">
      <c r="A247" s="9"/>
      <c r="B247" s="10"/>
      <c r="C247" s="23" t="s">
        <v>34</v>
      </c>
      <c r="D247" s="18"/>
      <c r="E247" s="136" t="s">
        <v>29</v>
      </c>
      <c r="F247" s="137"/>
      <c r="G247" s="137"/>
      <c r="H247" s="138">
        <f>INDEX(Infos!$A$7:$C$36,H240,2)</f>
        <v>0</v>
      </c>
      <c r="I247" s="139"/>
      <c r="J247" s="139"/>
      <c r="K247" s="139"/>
      <c r="L247" s="139"/>
      <c r="M247" s="140"/>
    </row>
    <row r="248" spans="1:13" s="26" customFormat="1" ht="15.75" thickBot="1" x14ac:dyDescent="0.3">
      <c r="A248" s="12"/>
      <c r="B248" s="13"/>
      <c r="C248" s="24" t="s">
        <v>35</v>
      </c>
      <c r="D248" s="19"/>
      <c r="H248" s="129">
        <f>INDEX(Infos!$A$7:$C$36,H240,3)</f>
        <v>0</v>
      </c>
      <c r="I248" s="130"/>
      <c r="J248" s="130"/>
      <c r="K248" s="130"/>
      <c r="L248" s="130"/>
      <c r="M248" s="131"/>
    </row>
    <row r="249" spans="1:13" s="26" customFormat="1" ht="15.75" thickBot="1" x14ac:dyDescent="0.3">
      <c r="A249" s="26" t="s">
        <v>24</v>
      </c>
      <c r="D249" s="19"/>
      <c r="F249" s="20" t="str">
        <f>CONCATENATE("Fait à ",Infos!$E$2)</f>
        <v xml:space="preserve">Fait à </v>
      </c>
      <c r="I249" s="20" t="s">
        <v>33</v>
      </c>
    </row>
    <row r="250" spans="1:13" s="26" customFormat="1" ht="15.75" thickBot="1" x14ac:dyDescent="0.3">
      <c r="A250" s="132">
        <f>Infos!$C$4</f>
        <v>0</v>
      </c>
      <c r="B250" s="133"/>
      <c r="C250" s="134"/>
      <c r="D250" s="19"/>
      <c r="F250" s="26" t="s">
        <v>32</v>
      </c>
      <c r="I250" s="9"/>
      <c r="J250" s="10"/>
      <c r="K250" s="10"/>
      <c r="L250" s="10"/>
      <c r="M250" s="11"/>
    </row>
    <row r="251" spans="1:13" s="26" customFormat="1" ht="15.75" thickBot="1" x14ac:dyDescent="0.3">
      <c r="D251" s="19"/>
      <c r="I251" s="12"/>
      <c r="J251" s="13"/>
      <c r="K251" s="13"/>
      <c r="L251" s="13"/>
      <c r="M251" s="14"/>
    </row>
    <row r="252" spans="1:13" s="26" customFormat="1" ht="10.5" customHeight="1" thickBot="1" x14ac:dyDescent="0.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</row>
    <row r="253" spans="1:13" s="26" customFormat="1" ht="10.5" customHeight="1" thickBot="1" x14ac:dyDescent="0.3">
      <c r="A253" s="21"/>
      <c r="B253" s="21"/>
      <c r="C253" s="21"/>
      <c r="D253" s="22"/>
      <c r="E253" s="21"/>
      <c r="F253" s="21"/>
      <c r="G253" s="21"/>
      <c r="H253" s="21"/>
      <c r="I253" s="21"/>
      <c r="J253" s="21"/>
      <c r="K253" s="21"/>
      <c r="L253" s="21"/>
      <c r="M253" s="21"/>
    </row>
    <row r="254" spans="1:13" s="26" customFormat="1" ht="15.75" thickBot="1" x14ac:dyDescent="0.3">
      <c r="A254" s="141" t="s">
        <v>21</v>
      </c>
      <c r="B254" s="141"/>
      <c r="C254" s="141"/>
      <c r="D254" s="15"/>
      <c r="E254" s="5"/>
      <c r="F254" s="4" t="s">
        <v>22</v>
      </c>
      <c r="G254" s="7">
        <f>Infos!$C$3</f>
        <v>0</v>
      </c>
      <c r="H254" s="8">
        <f>H240+1</f>
        <v>19</v>
      </c>
      <c r="I254" s="4" t="s">
        <v>25</v>
      </c>
      <c r="J254" s="3"/>
      <c r="L254" s="4" t="s">
        <v>14</v>
      </c>
      <c r="M254" s="3"/>
    </row>
    <row r="255" spans="1:13" s="26" customFormat="1" ht="15.75" thickBot="1" x14ac:dyDescent="0.3">
      <c r="A255" s="2" t="s">
        <v>22</v>
      </c>
      <c r="B255" s="7">
        <f>G254</f>
        <v>0</v>
      </c>
      <c r="C255" s="8">
        <f>H254</f>
        <v>19</v>
      </c>
      <c r="D255" s="16"/>
      <c r="E255" s="6"/>
      <c r="F255" s="2"/>
      <c r="G255" s="2"/>
      <c r="H255" s="2"/>
      <c r="I255" s="2"/>
      <c r="J255" s="2"/>
      <c r="K255" s="2"/>
      <c r="L255" s="2"/>
      <c r="M255" s="2"/>
    </row>
    <row r="256" spans="1:13" s="26" customFormat="1" ht="15.75" x14ac:dyDescent="0.25">
      <c r="A256" s="2" t="s">
        <v>23</v>
      </c>
      <c r="B256" s="2"/>
      <c r="C256" s="2"/>
      <c r="D256" s="17"/>
      <c r="E256" s="142" t="s">
        <v>26</v>
      </c>
      <c r="F256" s="142"/>
      <c r="G256" s="142"/>
      <c r="H256" s="142"/>
      <c r="I256" s="143">
        <f>Infos!$C$4</f>
        <v>0</v>
      </c>
      <c r="J256" s="143"/>
      <c r="K256" s="143"/>
      <c r="L256" s="143"/>
      <c r="M256" s="143"/>
    </row>
    <row r="257" spans="1:13" s="26" customFormat="1" ht="6.75" customHeight="1" thickBot="1" x14ac:dyDescent="0.3">
      <c r="A257" s="2"/>
      <c r="B257" s="2"/>
      <c r="C257" s="2"/>
      <c r="D257" s="17"/>
      <c r="E257" s="4"/>
      <c r="F257" s="4"/>
      <c r="G257" s="4"/>
      <c r="H257" s="4"/>
      <c r="I257" s="2"/>
      <c r="J257" s="2"/>
      <c r="K257" s="2"/>
      <c r="L257" s="2"/>
      <c r="M257" s="2"/>
    </row>
    <row r="258" spans="1:13" s="26" customFormat="1" x14ac:dyDescent="0.25">
      <c r="A258" s="144">
        <f>H261</f>
        <v>0</v>
      </c>
      <c r="B258" s="145"/>
      <c r="C258" s="146"/>
      <c r="D258" s="17"/>
      <c r="E258" s="142" t="s">
        <v>27</v>
      </c>
      <c r="F258" s="142"/>
      <c r="G258" s="142"/>
      <c r="H258" s="142"/>
      <c r="I258" s="147"/>
      <c r="J258" s="148"/>
      <c r="K258" s="148"/>
      <c r="L258" s="148"/>
      <c r="M258" s="149"/>
    </row>
    <row r="259" spans="1:13" s="26" customFormat="1" ht="15.75" thickBot="1" x14ac:dyDescent="0.3">
      <c r="A259" s="129">
        <f>H262</f>
        <v>0</v>
      </c>
      <c r="B259" s="130"/>
      <c r="C259" s="131"/>
      <c r="D259" s="17"/>
      <c r="E259" s="2"/>
      <c r="F259" s="2"/>
      <c r="G259" s="2"/>
      <c r="H259" s="2"/>
      <c r="I259" s="150"/>
      <c r="J259" s="151"/>
      <c r="K259" s="151"/>
      <c r="L259" s="151"/>
      <c r="M259" s="152"/>
    </row>
    <row r="260" spans="1:13" s="26" customFormat="1" ht="15.75" thickBot="1" x14ac:dyDescent="0.3">
      <c r="A260" s="20" t="s">
        <v>42</v>
      </c>
      <c r="D260" s="15"/>
      <c r="E260" s="2"/>
      <c r="F260" s="2" t="s">
        <v>28</v>
      </c>
      <c r="G260" s="135" t="s">
        <v>43</v>
      </c>
      <c r="H260" s="135"/>
      <c r="I260" s="135"/>
      <c r="J260" s="135"/>
      <c r="K260" s="135"/>
      <c r="L260" s="135"/>
      <c r="M260" s="135"/>
    </row>
    <row r="261" spans="1:13" s="26" customFormat="1" x14ac:dyDescent="0.25">
      <c r="A261" s="9"/>
      <c r="B261" s="10"/>
      <c r="C261" s="23" t="s">
        <v>34</v>
      </c>
      <c r="D261" s="18"/>
      <c r="E261" s="136" t="s">
        <v>29</v>
      </c>
      <c r="F261" s="137"/>
      <c r="G261" s="137"/>
      <c r="H261" s="138">
        <f>INDEX(Infos!$A$7:$C$36,H254,2)</f>
        <v>0</v>
      </c>
      <c r="I261" s="139"/>
      <c r="J261" s="139"/>
      <c r="K261" s="139"/>
      <c r="L261" s="139"/>
      <c r="M261" s="140"/>
    </row>
    <row r="262" spans="1:13" s="26" customFormat="1" ht="15.75" thickBot="1" x14ac:dyDescent="0.3">
      <c r="A262" s="12"/>
      <c r="B262" s="13"/>
      <c r="C262" s="24" t="s">
        <v>35</v>
      </c>
      <c r="D262" s="19"/>
      <c r="H262" s="129">
        <f>INDEX(Infos!$A$7:$C$36,H254,3)</f>
        <v>0</v>
      </c>
      <c r="I262" s="130"/>
      <c r="J262" s="130"/>
      <c r="K262" s="130"/>
      <c r="L262" s="130"/>
      <c r="M262" s="131"/>
    </row>
    <row r="263" spans="1:13" s="26" customFormat="1" ht="15.75" thickBot="1" x14ac:dyDescent="0.3">
      <c r="A263" s="26" t="s">
        <v>24</v>
      </c>
      <c r="D263" s="19"/>
      <c r="F263" s="20" t="str">
        <f>CONCATENATE("Fait à ",Infos!$E$2)</f>
        <v xml:space="preserve">Fait à </v>
      </c>
      <c r="I263" s="20" t="s">
        <v>33</v>
      </c>
    </row>
    <row r="264" spans="1:13" s="26" customFormat="1" ht="15.75" thickBot="1" x14ac:dyDescent="0.3">
      <c r="A264" s="132">
        <f>Infos!$C$4</f>
        <v>0</v>
      </c>
      <c r="B264" s="133"/>
      <c r="C264" s="134"/>
      <c r="D264" s="19"/>
      <c r="F264" s="26" t="s">
        <v>32</v>
      </c>
      <c r="I264" s="9"/>
      <c r="J264" s="10"/>
      <c r="K264" s="10"/>
      <c r="L264" s="10"/>
      <c r="M264" s="11"/>
    </row>
    <row r="265" spans="1:13" s="26" customFormat="1" ht="15.75" thickBot="1" x14ac:dyDescent="0.3">
      <c r="D265" s="19"/>
      <c r="I265" s="12"/>
      <c r="J265" s="13"/>
      <c r="K265" s="13"/>
      <c r="L265" s="13"/>
      <c r="M265" s="14"/>
    </row>
    <row r="266" spans="1:13" s="26" customFormat="1" ht="6.75" customHeight="1" thickBot="1" x14ac:dyDescent="0.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</row>
    <row r="267" spans="1:13" s="26" customFormat="1" ht="9.75" customHeight="1" thickBot="1" x14ac:dyDescent="0.3">
      <c r="A267" s="21"/>
      <c r="B267" s="21"/>
      <c r="C267" s="21"/>
      <c r="D267" s="22"/>
      <c r="E267" s="21"/>
      <c r="F267" s="21"/>
      <c r="G267" s="21"/>
      <c r="H267" s="21"/>
      <c r="I267" s="21"/>
      <c r="J267" s="21"/>
      <c r="K267" s="21"/>
      <c r="L267" s="21"/>
      <c r="M267" s="21"/>
    </row>
    <row r="268" spans="1:13" s="26" customFormat="1" ht="15.75" thickBot="1" x14ac:dyDescent="0.3">
      <c r="A268" s="141" t="s">
        <v>21</v>
      </c>
      <c r="B268" s="141"/>
      <c r="C268" s="141"/>
      <c r="D268" s="15"/>
      <c r="E268" s="5"/>
      <c r="F268" s="4" t="s">
        <v>22</v>
      </c>
      <c r="G268" s="7">
        <f>Infos!$C$3</f>
        <v>0</v>
      </c>
      <c r="H268" s="8">
        <f>H254+1</f>
        <v>20</v>
      </c>
      <c r="I268" s="4" t="s">
        <v>25</v>
      </c>
      <c r="J268" s="3"/>
      <c r="L268" s="4" t="s">
        <v>14</v>
      </c>
      <c r="M268" s="3"/>
    </row>
    <row r="269" spans="1:13" s="26" customFormat="1" ht="15.75" thickBot="1" x14ac:dyDescent="0.3">
      <c r="A269" s="2" t="s">
        <v>22</v>
      </c>
      <c r="B269" s="7">
        <f>G268</f>
        <v>0</v>
      </c>
      <c r="C269" s="8">
        <f>H268</f>
        <v>20</v>
      </c>
      <c r="D269" s="16"/>
      <c r="E269" s="6"/>
      <c r="F269" s="2"/>
      <c r="G269" s="2"/>
      <c r="H269" s="2"/>
      <c r="I269" s="2"/>
      <c r="J269" s="2"/>
      <c r="K269" s="2"/>
      <c r="L269" s="2"/>
      <c r="M269" s="2"/>
    </row>
    <row r="270" spans="1:13" s="26" customFormat="1" ht="15.75" x14ac:dyDescent="0.25">
      <c r="A270" s="2" t="s">
        <v>23</v>
      </c>
      <c r="B270" s="2"/>
      <c r="C270" s="2"/>
      <c r="D270" s="17"/>
      <c r="E270" s="142" t="s">
        <v>26</v>
      </c>
      <c r="F270" s="142"/>
      <c r="G270" s="142"/>
      <c r="H270" s="142"/>
      <c r="I270" s="143">
        <f>Infos!$C$4</f>
        <v>0</v>
      </c>
      <c r="J270" s="143"/>
      <c r="K270" s="143"/>
      <c r="L270" s="143"/>
      <c r="M270" s="143"/>
    </row>
    <row r="271" spans="1:13" s="26" customFormat="1" ht="8.25" customHeight="1" thickBot="1" x14ac:dyDescent="0.3">
      <c r="A271" s="2"/>
      <c r="B271" s="2"/>
      <c r="C271" s="2"/>
      <c r="D271" s="17"/>
      <c r="E271" s="4"/>
      <c r="F271" s="4"/>
      <c r="G271" s="4"/>
      <c r="H271" s="4"/>
      <c r="I271" s="2"/>
      <c r="J271" s="2"/>
      <c r="K271" s="2"/>
      <c r="L271" s="2"/>
      <c r="M271" s="2"/>
    </row>
    <row r="272" spans="1:13" s="26" customFormat="1" x14ac:dyDescent="0.25">
      <c r="A272" s="144">
        <f>H275</f>
        <v>0</v>
      </c>
      <c r="B272" s="145"/>
      <c r="C272" s="146"/>
      <c r="D272" s="17"/>
      <c r="E272" s="142" t="s">
        <v>27</v>
      </c>
      <c r="F272" s="142"/>
      <c r="G272" s="142"/>
      <c r="H272" s="142"/>
      <c r="I272" s="147"/>
      <c r="J272" s="148"/>
      <c r="K272" s="148"/>
      <c r="L272" s="148"/>
      <c r="M272" s="149"/>
    </row>
    <row r="273" spans="1:22" s="26" customFormat="1" ht="15.75" thickBot="1" x14ac:dyDescent="0.3">
      <c r="A273" s="129">
        <f>H276</f>
        <v>0</v>
      </c>
      <c r="B273" s="130"/>
      <c r="C273" s="131"/>
      <c r="D273" s="17"/>
      <c r="E273" s="2"/>
      <c r="F273" s="2"/>
      <c r="G273" s="2"/>
      <c r="H273" s="2"/>
      <c r="I273" s="150"/>
      <c r="J273" s="151"/>
      <c r="K273" s="151"/>
      <c r="L273" s="151"/>
      <c r="M273" s="152"/>
    </row>
    <row r="274" spans="1:22" s="26" customFormat="1" ht="15.75" thickBot="1" x14ac:dyDescent="0.3">
      <c r="A274" s="20" t="s">
        <v>42</v>
      </c>
      <c r="D274" s="15"/>
      <c r="E274" s="2"/>
      <c r="F274" s="2" t="s">
        <v>28</v>
      </c>
      <c r="G274" s="135" t="s">
        <v>43</v>
      </c>
      <c r="H274" s="135"/>
      <c r="I274" s="135"/>
      <c r="J274" s="135"/>
      <c r="K274" s="135"/>
      <c r="L274" s="135"/>
      <c r="M274" s="135"/>
    </row>
    <row r="275" spans="1:22" s="26" customFormat="1" x14ac:dyDescent="0.25">
      <c r="A275" s="9"/>
      <c r="B275" s="10"/>
      <c r="C275" s="23" t="s">
        <v>34</v>
      </c>
      <c r="D275" s="18"/>
      <c r="E275" s="136" t="s">
        <v>29</v>
      </c>
      <c r="F275" s="137"/>
      <c r="G275" s="137"/>
      <c r="H275" s="138">
        <f>INDEX(Infos!$A$7:$C$36,H268,2)</f>
        <v>0</v>
      </c>
      <c r="I275" s="139"/>
      <c r="J275" s="139"/>
      <c r="K275" s="139"/>
      <c r="L275" s="139"/>
      <c r="M275" s="140"/>
    </row>
    <row r="276" spans="1:22" s="26" customFormat="1" ht="15.75" thickBot="1" x14ac:dyDescent="0.3">
      <c r="A276" s="12"/>
      <c r="B276" s="13"/>
      <c r="C276" s="24" t="s">
        <v>35</v>
      </c>
      <c r="D276" s="19"/>
      <c r="H276" s="129">
        <f>INDEX(Infos!$A$7:$C$36,H268,3)</f>
        <v>0</v>
      </c>
      <c r="I276" s="130"/>
      <c r="J276" s="130"/>
      <c r="K276" s="130"/>
      <c r="L276" s="130"/>
      <c r="M276" s="131"/>
    </row>
    <row r="277" spans="1:22" s="26" customFormat="1" ht="15.75" thickBot="1" x14ac:dyDescent="0.3">
      <c r="A277" s="26" t="s">
        <v>24</v>
      </c>
      <c r="D277" s="19"/>
      <c r="F277" s="20" t="str">
        <f>CONCATENATE("Fait à ",Infos!$E$2)</f>
        <v xml:space="preserve">Fait à </v>
      </c>
      <c r="I277" s="20" t="s">
        <v>33</v>
      </c>
    </row>
    <row r="278" spans="1:22" s="26" customFormat="1" ht="15.75" thickBot="1" x14ac:dyDescent="0.3">
      <c r="A278" s="132">
        <f>Infos!$C$4</f>
        <v>0</v>
      </c>
      <c r="B278" s="133"/>
      <c r="C278" s="134"/>
      <c r="D278" s="19"/>
      <c r="F278" s="26" t="s">
        <v>32</v>
      </c>
      <c r="I278" s="9"/>
      <c r="J278" s="10"/>
      <c r="K278" s="10"/>
      <c r="L278" s="10"/>
      <c r="M278" s="11"/>
    </row>
    <row r="279" spans="1:22" s="26" customFormat="1" ht="15.75" thickBot="1" x14ac:dyDescent="0.3">
      <c r="D279" s="19"/>
      <c r="I279" s="12"/>
      <c r="J279" s="13"/>
      <c r="K279" s="13"/>
      <c r="L279" s="13"/>
      <c r="M279" s="14"/>
    </row>
    <row r="280" spans="1:22" s="26" customFormat="1" ht="9" customHeight="1" thickBot="1" x14ac:dyDescent="0.3">
      <c r="A280" s="21"/>
      <c r="B280" s="21"/>
      <c r="C280" s="21"/>
      <c r="D280" s="22"/>
      <c r="E280" s="21"/>
      <c r="F280" s="21"/>
      <c r="G280" s="21"/>
      <c r="H280" s="21"/>
      <c r="I280" s="21"/>
      <c r="J280" s="21"/>
      <c r="K280" s="21"/>
      <c r="L280" s="21"/>
      <c r="M280" s="21"/>
    </row>
    <row r="281" spans="1:22" s="26" customFormat="1" ht="15.75" thickBot="1" x14ac:dyDescent="0.3">
      <c r="A281" s="141" t="s">
        <v>21</v>
      </c>
      <c r="B281" s="141"/>
      <c r="C281" s="141"/>
      <c r="D281" s="15"/>
      <c r="E281" s="5"/>
      <c r="F281" s="4" t="s">
        <v>22</v>
      </c>
      <c r="G281" s="7">
        <f>Infos!$C$3</f>
        <v>0</v>
      </c>
      <c r="H281" s="8">
        <f>H268+1</f>
        <v>21</v>
      </c>
      <c r="I281" s="4" t="s">
        <v>25</v>
      </c>
      <c r="J281" s="3"/>
      <c r="L281" s="4" t="s">
        <v>14</v>
      </c>
      <c r="M281" s="3"/>
      <c r="N281" s="2"/>
      <c r="O281" s="2"/>
      <c r="P281" s="2"/>
      <c r="Q281" s="2"/>
      <c r="R281" s="2"/>
      <c r="S281" s="2"/>
      <c r="T281" s="2"/>
      <c r="U281" s="2"/>
      <c r="V281" s="2"/>
    </row>
    <row r="282" spans="1:22" s="26" customFormat="1" ht="15.75" thickBot="1" x14ac:dyDescent="0.3">
      <c r="A282" s="2" t="s">
        <v>22</v>
      </c>
      <c r="B282" s="7">
        <f>G281</f>
        <v>0</v>
      </c>
      <c r="C282" s="8">
        <f>H281</f>
        <v>21</v>
      </c>
      <c r="D282" s="16"/>
      <c r="E282" s="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s="26" customFormat="1" ht="15.75" x14ac:dyDescent="0.25">
      <c r="A283" s="2" t="s">
        <v>23</v>
      </c>
      <c r="B283" s="2"/>
      <c r="C283" s="2"/>
      <c r="D283" s="17"/>
      <c r="E283" s="142" t="s">
        <v>26</v>
      </c>
      <c r="F283" s="142"/>
      <c r="G283" s="142"/>
      <c r="H283" s="142"/>
      <c r="I283" s="143">
        <f>Infos!$C$4</f>
        <v>0</v>
      </c>
      <c r="J283" s="143"/>
      <c r="K283" s="143"/>
      <c r="L283" s="143"/>
      <c r="M283" s="143"/>
      <c r="N283" s="2"/>
      <c r="O283" s="2"/>
      <c r="P283" s="2"/>
      <c r="Q283" s="2"/>
      <c r="R283" s="2"/>
      <c r="S283" s="2"/>
      <c r="T283" s="2"/>
      <c r="U283" s="2"/>
      <c r="V283" s="2"/>
    </row>
    <row r="284" spans="1:22" s="26" customFormat="1" ht="6.75" customHeight="1" thickBot="1" x14ac:dyDescent="0.3">
      <c r="A284" s="2"/>
      <c r="B284" s="2"/>
      <c r="C284" s="2"/>
      <c r="D284" s="17"/>
      <c r="E284" s="4"/>
      <c r="F284" s="4"/>
      <c r="G284" s="4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s="26" customFormat="1" x14ac:dyDescent="0.25">
      <c r="A285" s="144">
        <f>H288</f>
        <v>0</v>
      </c>
      <c r="B285" s="145"/>
      <c r="C285" s="146"/>
      <c r="D285" s="17"/>
      <c r="E285" s="142" t="s">
        <v>27</v>
      </c>
      <c r="F285" s="142"/>
      <c r="G285" s="142"/>
      <c r="H285" s="142"/>
      <c r="I285" s="147"/>
      <c r="J285" s="148"/>
      <c r="K285" s="148"/>
      <c r="L285" s="148"/>
      <c r="M285" s="149"/>
      <c r="N285" s="2"/>
      <c r="O285" s="2"/>
      <c r="P285" s="2"/>
      <c r="Q285" s="2"/>
      <c r="R285" s="2"/>
      <c r="S285" s="2"/>
      <c r="T285" s="2"/>
      <c r="U285" s="2"/>
      <c r="V285" s="2"/>
    </row>
    <row r="286" spans="1:22" s="26" customFormat="1" ht="15.75" thickBot="1" x14ac:dyDescent="0.3">
      <c r="A286" s="129">
        <f>H289</f>
        <v>0</v>
      </c>
      <c r="B286" s="130"/>
      <c r="C286" s="131"/>
      <c r="D286" s="17"/>
      <c r="E286" s="2"/>
      <c r="F286" s="2"/>
      <c r="G286" s="2"/>
      <c r="H286" s="2"/>
      <c r="I286" s="150"/>
      <c r="J286" s="151"/>
      <c r="K286" s="151"/>
      <c r="L286" s="151"/>
      <c r="M286" s="15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s="26" customFormat="1" ht="15.75" thickBot="1" x14ac:dyDescent="0.3">
      <c r="A287" s="20" t="s">
        <v>42</v>
      </c>
      <c r="D287" s="15"/>
      <c r="E287" s="2"/>
      <c r="F287" s="2" t="s">
        <v>28</v>
      </c>
      <c r="G287" s="135" t="s">
        <v>43</v>
      </c>
      <c r="H287" s="135"/>
      <c r="I287" s="135"/>
      <c r="J287" s="135"/>
      <c r="K287" s="135"/>
      <c r="L287" s="135"/>
      <c r="M287" s="135"/>
      <c r="N287" s="2"/>
      <c r="O287" s="2"/>
      <c r="P287" s="2"/>
      <c r="Q287" s="2"/>
      <c r="R287" s="2"/>
      <c r="S287" s="2"/>
      <c r="T287" s="2"/>
      <c r="U287" s="2"/>
      <c r="V287" s="2"/>
    </row>
    <row r="288" spans="1:22" s="26" customFormat="1" x14ac:dyDescent="0.25">
      <c r="A288" s="9"/>
      <c r="B288" s="10"/>
      <c r="C288" s="23" t="s">
        <v>34</v>
      </c>
      <c r="D288" s="18"/>
      <c r="E288" s="136" t="s">
        <v>29</v>
      </c>
      <c r="F288" s="137"/>
      <c r="G288" s="137"/>
      <c r="H288" s="138">
        <f>INDEX(Infos!$A$7:$C$36,H281,2)</f>
        <v>0</v>
      </c>
      <c r="I288" s="139"/>
      <c r="J288" s="139"/>
      <c r="K288" s="139"/>
      <c r="L288" s="139"/>
      <c r="M288" s="140"/>
    </row>
    <row r="289" spans="1:13" s="26" customFormat="1" ht="15.75" thickBot="1" x14ac:dyDescent="0.3">
      <c r="A289" s="12"/>
      <c r="B289" s="13"/>
      <c r="C289" s="24" t="s">
        <v>35</v>
      </c>
      <c r="D289" s="19"/>
      <c r="H289" s="129">
        <f>INDEX(Infos!$A$7:$C$36,H281,3)</f>
        <v>0</v>
      </c>
      <c r="I289" s="130"/>
      <c r="J289" s="130"/>
      <c r="K289" s="130"/>
      <c r="L289" s="130"/>
      <c r="M289" s="131"/>
    </row>
    <row r="290" spans="1:13" s="26" customFormat="1" ht="15.75" thickBot="1" x14ac:dyDescent="0.3">
      <c r="A290" s="26" t="s">
        <v>24</v>
      </c>
      <c r="D290" s="19"/>
      <c r="F290" s="20" t="str">
        <f>CONCATENATE("Fait à ",Infos!$E$2)</f>
        <v xml:space="preserve">Fait à </v>
      </c>
      <c r="I290" s="20" t="s">
        <v>33</v>
      </c>
    </row>
    <row r="291" spans="1:13" s="26" customFormat="1" ht="15.75" thickBot="1" x14ac:dyDescent="0.3">
      <c r="A291" s="132">
        <f>Infos!$C$4</f>
        <v>0</v>
      </c>
      <c r="B291" s="133"/>
      <c r="C291" s="134"/>
      <c r="D291" s="19"/>
      <c r="F291" s="26" t="s">
        <v>32</v>
      </c>
      <c r="I291" s="9"/>
      <c r="J291" s="10"/>
      <c r="K291" s="10"/>
      <c r="L291" s="10"/>
      <c r="M291" s="11"/>
    </row>
    <row r="292" spans="1:13" s="26" customFormat="1" ht="15.75" thickBot="1" x14ac:dyDescent="0.3">
      <c r="D292" s="19"/>
      <c r="I292" s="12"/>
      <c r="J292" s="13"/>
      <c r="K292" s="13"/>
      <c r="L292" s="13"/>
      <c r="M292" s="14"/>
    </row>
    <row r="293" spans="1:13" s="26" customFormat="1" ht="8.25" customHeight="1" thickBot="1" x14ac:dyDescent="0.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</row>
    <row r="294" spans="1:13" s="26" customFormat="1" ht="7.5" customHeight="1" thickBot="1" x14ac:dyDescent="0.3">
      <c r="A294" s="21"/>
      <c r="B294" s="21"/>
      <c r="C294" s="21"/>
      <c r="D294" s="22"/>
      <c r="E294" s="21"/>
      <c r="F294" s="21"/>
      <c r="G294" s="21"/>
      <c r="H294" s="21"/>
      <c r="I294" s="21"/>
      <c r="J294" s="21"/>
      <c r="K294" s="21"/>
      <c r="L294" s="21"/>
      <c r="M294" s="21"/>
    </row>
    <row r="295" spans="1:13" s="26" customFormat="1" ht="15.75" thickBot="1" x14ac:dyDescent="0.3">
      <c r="A295" s="141" t="s">
        <v>21</v>
      </c>
      <c r="B295" s="141"/>
      <c r="C295" s="141"/>
      <c r="D295" s="15"/>
      <c r="E295" s="5"/>
      <c r="F295" s="4" t="s">
        <v>22</v>
      </c>
      <c r="G295" s="7">
        <f>Infos!$C$3</f>
        <v>0</v>
      </c>
      <c r="H295" s="8">
        <f>H281+1</f>
        <v>22</v>
      </c>
      <c r="I295" s="4" t="s">
        <v>25</v>
      </c>
      <c r="J295" s="3"/>
      <c r="L295" s="4" t="s">
        <v>14</v>
      </c>
      <c r="M295" s="3"/>
    </row>
    <row r="296" spans="1:13" s="26" customFormat="1" ht="15.75" thickBot="1" x14ac:dyDescent="0.3">
      <c r="A296" s="2" t="s">
        <v>22</v>
      </c>
      <c r="B296" s="7">
        <f>G295</f>
        <v>0</v>
      </c>
      <c r="C296" s="8">
        <f>H295</f>
        <v>22</v>
      </c>
      <c r="D296" s="16"/>
      <c r="E296" s="6"/>
      <c r="F296" s="2"/>
      <c r="G296" s="2"/>
      <c r="H296" s="2"/>
      <c r="I296" s="2"/>
      <c r="J296" s="2"/>
      <c r="K296" s="2"/>
      <c r="L296" s="2"/>
      <c r="M296" s="2"/>
    </row>
    <row r="297" spans="1:13" s="26" customFormat="1" ht="15.75" x14ac:dyDescent="0.25">
      <c r="A297" s="2" t="s">
        <v>23</v>
      </c>
      <c r="B297" s="2"/>
      <c r="C297" s="2"/>
      <c r="D297" s="17"/>
      <c r="E297" s="142" t="s">
        <v>26</v>
      </c>
      <c r="F297" s="142"/>
      <c r="G297" s="142"/>
      <c r="H297" s="142"/>
      <c r="I297" s="143">
        <f>Infos!$C$4</f>
        <v>0</v>
      </c>
      <c r="J297" s="143"/>
      <c r="K297" s="143"/>
      <c r="L297" s="143"/>
      <c r="M297" s="143"/>
    </row>
    <row r="298" spans="1:13" s="26" customFormat="1" ht="6.75" customHeight="1" thickBot="1" x14ac:dyDescent="0.3">
      <c r="A298" s="2"/>
      <c r="B298" s="2"/>
      <c r="C298" s="2"/>
      <c r="D298" s="17"/>
      <c r="E298" s="4"/>
      <c r="F298" s="4"/>
      <c r="G298" s="4"/>
      <c r="H298" s="4"/>
      <c r="I298" s="2"/>
      <c r="J298" s="2"/>
      <c r="K298" s="2"/>
      <c r="L298" s="2"/>
      <c r="M298" s="2"/>
    </row>
    <row r="299" spans="1:13" s="26" customFormat="1" x14ac:dyDescent="0.25">
      <c r="A299" s="144">
        <f>H302</f>
        <v>0</v>
      </c>
      <c r="B299" s="145"/>
      <c r="C299" s="146"/>
      <c r="D299" s="17"/>
      <c r="E299" s="142" t="s">
        <v>27</v>
      </c>
      <c r="F299" s="142"/>
      <c r="G299" s="142"/>
      <c r="H299" s="142"/>
      <c r="I299" s="147"/>
      <c r="J299" s="148"/>
      <c r="K299" s="148"/>
      <c r="L299" s="148"/>
      <c r="M299" s="149"/>
    </row>
    <row r="300" spans="1:13" s="26" customFormat="1" ht="15.75" thickBot="1" x14ac:dyDescent="0.3">
      <c r="A300" s="129">
        <f>H303</f>
        <v>0</v>
      </c>
      <c r="B300" s="130"/>
      <c r="C300" s="131"/>
      <c r="D300" s="17"/>
      <c r="E300" s="2"/>
      <c r="F300" s="2"/>
      <c r="G300" s="2"/>
      <c r="H300" s="2"/>
      <c r="I300" s="150"/>
      <c r="J300" s="151"/>
      <c r="K300" s="151"/>
      <c r="L300" s="151"/>
      <c r="M300" s="152"/>
    </row>
    <row r="301" spans="1:13" s="26" customFormat="1" ht="15.75" thickBot="1" x14ac:dyDescent="0.3">
      <c r="A301" s="20" t="s">
        <v>42</v>
      </c>
      <c r="D301" s="15"/>
      <c r="E301" s="2"/>
      <c r="F301" s="2" t="s">
        <v>28</v>
      </c>
      <c r="G301" s="135" t="s">
        <v>43</v>
      </c>
      <c r="H301" s="135"/>
      <c r="I301" s="135"/>
      <c r="J301" s="135"/>
      <c r="K301" s="135"/>
      <c r="L301" s="135"/>
      <c r="M301" s="135"/>
    </row>
    <row r="302" spans="1:13" s="26" customFormat="1" x14ac:dyDescent="0.25">
      <c r="A302" s="9"/>
      <c r="B302" s="10"/>
      <c r="C302" s="23" t="s">
        <v>34</v>
      </c>
      <c r="D302" s="18"/>
      <c r="E302" s="136" t="s">
        <v>29</v>
      </c>
      <c r="F302" s="137"/>
      <c r="G302" s="137"/>
      <c r="H302" s="138">
        <f>INDEX(Infos!$A$7:$C$36,H295,2)</f>
        <v>0</v>
      </c>
      <c r="I302" s="139"/>
      <c r="J302" s="139"/>
      <c r="K302" s="139"/>
      <c r="L302" s="139"/>
      <c r="M302" s="140"/>
    </row>
    <row r="303" spans="1:13" s="26" customFormat="1" ht="15.75" thickBot="1" x14ac:dyDescent="0.3">
      <c r="A303" s="12"/>
      <c r="B303" s="13"/>
      <c r="C303" s="24" t="s">
        <v>35</v>
      </c>
      <c r="D303" s="19"/>
      <c r="H303" s="129">
        <f>INDEX(Infos!$A$7:$C$36,H295,3)</f>
        <v>0</v>
      </c>
      <c r="I303" s="130"/>
      <c r="J303" s="130"/>
      <c r="K303" s="130"/>
      <c r="L303" s="130"/>
      <c r="M303" s="131"/>
    </row>
    <row r="304" spans="1:13" s="26" customFormat="1" ht="15.75" thickBot="1" x14ac:dyDescent="0.3">
      <c r="A304" s="26" t="s">
        <v>24</v>
      </c>
      <c r="D304" s="19"/>
      <c r="F304" s="20" t="str">
        <f>CONCATENATE("Fait à ",Infos!$E$2)</f>
        <v xml:space="preserve">Fait à </v>
      </c>
      <c r="I304" s="20" t="s">
        <v>33</v>
      </c>
    </row>
    <row r="305" spans="1:13" s="26" customFormat="1" ht="15.75" thickBot="1" x14ac:dyDescent="0.3">
      <c r="A305" s="132">
        <f>Infos!$C$4</f>
        <v>0</v>
      </c>
      <c r="B305" s="133"/>
      <c r="C305" s="134"/>
      <c r="D305" s="19"/>
      <c r="F305" s="26" t="s">
        <v>32</v>
      </c>
      <c r="I305" s="9"/>
      <c r="J305" s="10"/>
      <c r="K305" s="10"/>
      <c r="L305" s="10"/>
      <c r="M305" s="11"/>
    </row>
    <row r="306" spans="1:13" s="26" customFormat="1" ht="15.75" thickBot="1" x14ac:dyDescent="0.3">
      <c r="D306" s="19"/>
      <c r="I306" s="12"/>
      <c r="J306" s="13"/>
      <c r="K306" s="13"/>
      <c r="L306" s="13"/>
      <c r="M306" s="14"/>
    </row>
    <row r="307" spans="1:13" s="26" customFormat="1" ht="10.5" customHeight="1" thickBot="1" x14ac:dyDescent="0.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</row>
    <row r="308" spans="1:13" s="26" customFormat="1" ht="10.5" customHeight="1" thickBot="1" x14ac:dyDescent="0.3">
      <c r="A308" s="21"/>
      <c r="B308" s="21"/>
      <c r="C308" s="21"/>
      <c r="D308" s="22"/>
      <c r="E308" s="21"/>
      <c r="F308" s="21"/>
      <c r="G308" s="21"/>
      <c r="H308" s="21"/>
      <c r="I308" s="21"/>
      <c r="J308" s="21"/>
      <c r="K308" s="21"/>
      <c r="L308" s="21"/>
      <c r="M308" s="21"/>
    </row>
    <row r="309" spans="1:13" s="26" customFormat="1" ht="15.75" thickBot="1" x14ac:dyDescent="0.3">
      <c r="A309" s="141" t="s">
        <v>21</v>
      </c>
      <c r="B309" s="141"/>
      <c r="C309" s="141"/>
      <c r="D309" s="15"/>
      <c r="E309" s="5"/>
      <c r="F309" s="4" t="s">
        <v>22</v>
      </c>
      <c r="G309" s="7">
        <f>Infos!$C$3</f>
        <v>0</v>
      </c>
      <c r="H309" s="8">
        <f>H295+1</f>
        <v>23</v>
      </c>
      <c r="I309" s="4" t="s">
        <v>25</v>
      </c>
      <c r="J309" s="3"/>
      <c r="L309" s="4" t="s">
        <v>14</v>
      </c>
      <c r="M309" s="3"/>
    </row>
    <row r="310" spans="1:13" s="26" customFormat="1" ht="15.75" thickBot="1" x14ac:dyDescent="0.3">
      <c r="A310" s="2" t="s">
        <v>22</v>
      </c>
      <c r="B310" s="7">
        <f>G309</f>
        <v>0</v>
      </c>
      <c r="C310" s="8">
        <f>H309</f>
        <v>23</v>
      </c>
      <c r="D310" s="16"/>
      <c r="E310" s="6"/>
      <c r="F310" s="2"/>
      <c r="G310" s="2"/>
      <c r="H310" s="2"/>
      <c r="I310" s="2"/>
      <c r="J310" s="2"/>
      <c r="K310" s="2"/>
      <c r="L310" s="2"/>
      <c r="M310" s="2"/>
    </row>
    <row r="311" spans="1:13" s="26" customFormat="1" ht="15.75" x14ac:dyDescent="0.25">
      <c r="A311" s="2" t="s">
        <v>23</v>
      </c>
      <c r="B311" s="2"/>
      <c r="C311" s="2"/>
      <c r="D311" s="17"/>
      <c r="E311" s="142" t="s">
        <v>26</v>
      </c>
      <c r="F311" s="142"/>
      <c r="G311" s="142"/>
      <c r="H311" s="142"/>
      <c r="I311" s="143">
        <f>Infos!$C$4</f>
        <v>0</v>
      </c>
      <c r="J311" s="143"/>
      <c r="K311" s="143"/>
      <c r="L311" s="143"/>
      <c r="M311" s="143"/>
    </row>
    <row r="312" spans="1:13" s="26" customFormat="1" ht="6.75" customHeight="1" thickBot="1" x14ac:dyDescent="0.3">
      <c r="A312" s="2"/>
      <c r="B312" s="2"/>
      <c r="C312" s="2"/>
      <c r="D312" s="17"/>
      <c r="E312" s="4"/>
      <c r="F312" s="4"/>
      <c r="G312" s="4"/>
      <c r="H312" s="4"/>
      <c r="I312" s="2"/>
      <c r="J312" s="2"/>
      <c r="K312" s="2"/>
      <c r="L312" s="2"/>
      <c r="M312" s="2"/>
    </row>
    <row r="313" spans="1:13" s="26" customFormat="1" x14ac:dyDescent="0.25">
      <c r="A313" s="144">
        <f>H316</f>
        <v>0</v>
      </c>
      <c r="B313" s="145"/>
      <c r="C313" s="146"/>
      <c r="D313" s="17"/>
      <c r="E313" s="142" t="s">
        <v>27</v>
      </c>
      <c r="F313" s="142"/>
      <c r="G313" s="142"/>
      <c r="H313" s="142"/>
      <c r="I313" s="147"/>
      <c r="J313" s="148"/>
      <c r="K313" s="148"/>
      <c r="L313" s="148"/>
      <c r="M313" s="149"/>
    </row>
    <row r="314" spans="1:13" s="26" customFormat="1" ht="15.75" thickBot="1" x14ac:dyDescent="0.3">
      <c r="A314" s="129">
        <f>H317</f>
        <v>0</v>
      </c>
      <c r="B314" s="130"/>
      <c r="C314" s="131"/>
      <c r="D314" s="17"/>
      <c r="E314" s="2"/>
      <c r="F314" s="2"/>
      <c r="G314" s="2"/>
      <c r="H314" s="2"/>
      <c r="I314" s="150"/>
      <c r="J314" s="151"/>
      <c r="K314" s="151"/>
      <c r="L314" s="151"/>
      <c r="M314" s="152"/>
    </row>
    <row r="315" spans="1:13" s="26" customFormat="1" ht="15.75" thickBot="1" x14ac:dyDescent="0.3">
      <c r="A315" s="20" t="s">
        <v>42</v>
      </c>
      <c r="D315" s="15"/>
      <c r="E315" s="2"/>
      <c r="F315" s="2" t="s">
        <v>28</v>
      </c>
      <c r="G315" s="135" t="s">
        <v>43</v>
      </c>
      <c r="H315" s="135"/>
      <c r="I315" s="135"/>
      <c r="J315" s="135"/>
      <c r="K315" s="135"/>
      <c r="L315" s="135"/>
      <c r="M315" s="135"/>
    </row>
    <row r="316" spans="1:13" s="26" customFormat="1" x14ac:dyDescent="0.25">
      <c r="A316" s="9"/>
      <c r="B316" s="10"/>
      <c r="C316" s="23" t="s">
        <v>34</v>
      </c>
      <c r="D316" s="18"/>
      <c r="E316" s="136" t="s">
        <v>29</v>
      </c>
      <c r="F316" s="137"/>
      <c r="G316" s="137"/>
      <c r="H316" s="138">
        <f>INDEX(Infos!$A$7:$C$36,H309,2)</f>
        <v>0</v>
      </c>
      <c r="I316" s="139"/>
      <c r="J316" s="139"/>
      <c r="K316" s="139"/>
      <c r="L316" s="139"/>
      <c r="M316" s="140"/>
    </row>
    <row r="317" spans="1:13" s="26" customFormat="1" ht="15.75" thickBot="1" x14ac:dyDescent="0.3">
      <c r="A317" s="12"/>
      <c r="B317" s="13"/>
      <c r="C317" s="24" t="s">
        <v>35</v>
      </c>
      <c r="D317" s="19"/>
      <c r="H317" s="129">
        <f>INDEX(Infos!$A$7:$C$36,H309,3)</f>
        <v>0</v>
      </c>
      <c r="I317" s="130"/>
      <c r="J317" s="130"/>
      <c r="K317" s="130"/>
      <c r="L317" s="130"/>
      <c r="M317" s="131"/>
    </row>
    <row r="318" spans="1:13" s="26" customFormat="1" ht="15.75" thickBot="1" x14ac:dyDescent="0.3">
      <c r="A318" s="26" t="s">
        <v>24</v>
      </c>
      <c r="D318" s="19"/>
      <c r="F318" s="20" t="str">
        <f>CONCATENATE("Fait à ",Infos!$E$2)</f>
        <v xml:space="preserve">Fait à </v>
      </c>
      <c r="I318" s="20" t="s">
        <v>33</v>
      </c>
    </row>
    <row r="319" spans="1:13" s="26" customFormat="1" ht="15.75" thickBot="1" x14ac:dyDescent="0.3">
      <c r="A319" s="132">
        <f>Infos!$C$4</f>
        <v>0</v>
      </c>
      <c r="B319" s="133"/>
      <c r="C319" s="134"/>
      <c r="D319" s="19"/>
      <c r="F319" s="26" t="s">
        <v>32</v>
      </c>
      <c r="I319" s="9"/>
      <c r="J319" s="10"/>
      <c r="K319" s="10"/>
      <c r="L319" s="10"/>
      <c r="M319" s="11"/>
    </row>
    <row r="320" spans="1:13" s="26" customFormat="1" ht="15.75" thickBot="1" x14ac:dyDescent="0.3">
      <c r="D320" s="19"/>
      <c r="I320" s="12"/>
      <c r="J320" s="13"/>
      <c r="K320" s="13"/>
      <c r="L320" s="13"/>
      <c r="M320" s="14"/>
    </row>
    <row r="321" spans="1:13" s="26" customFormat="1" ht="6.75" customHeight="1" thickBot="1" x14ac:dyDescent="0.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</row>
    <row r="322" spans="1:13" s="26" customFormat="1" ht="9.75" customHeight="1" thickBot="1" x14ac:dyDescent="0.3">
      <c r="A322" s="21"/>
      <c r="B322" s="21"/>
      <c r="C322" s="21"/>
      <c r="D322" s="22"/>
      <c r="E322" s="21"/>
      <c r="F322" s="21"/>
      <c r="G322" s="21"/>
      <c r="H322" s="21"/>
      <c r="I322" s="21"/>
      <c r="J322" s="21"/>
      <c r="K322" s="21"/>
      <c r="L322" s="21"/>
      <c r="M322" s="21"/>
    </row>
    <row r="323" spans="1:13" s="26" customFormat="1" ht="15.75" thickBot="1" x14ac:dyDescent="0.3">
      <c r="A323" s="141" t="s">
        <v>21</v>
      </c>
      <c r="B323" s="141"/>
      <c r="C323" s="141"/>
      <c r="D323" s="15"/>
      <c r="E323" s="5"/>
      <c r="F323" s="4" t="s">
        <v>22</v>
      </c>
      <c r="G323" s="7">
        <f>Infos!$C$3</f>
        <v>0</v>
      </c>
      <c r="H323" s="8">
        <f>H309+1</f>
        <v>24</v>
      </c>
      <c r="I323" s="4" t="s">
        <v>25</v>
      </c>
      <c r="J323" s="3"/>
      <c r="L323" s="4" t="s">
        <v>14</v>
      </c>
      <c r="M323" s="3"/>
    </row>
    <row r="324" spans="1:13" s="26" customFormat="1" ht="15.75" thickBot="1" x14ac:dyDescent="0.3">
      <c r="A324" s="2" t="s">
        <v>22</v>
      </c>
      <c r="B324" s="7">
        <f>G323</f>
        <v>0</v>
      </c>
      <c r="C324" s="8">
        <f>H323</f>
        <v>24</v>
      </c>
      <c r="D324" s="16"/>
      <c r="E324" s="6"/>
      <c r="F324" s="2"/>
      <c r="G324" s="2"/>
      <c r="H324" s="2"/>
      <c r="I324" s="2"/>
      <c r="J324" s="2"/>
      <c r="K324" s="2"/>
      <c r="L324" s="2"/>
      <c r="M324" s="2"/>
    </row>
    <row r="325" spans="1:13" s="26" customFormat="1" ht="15.75" x14ac:dyDescent="0.25">
      <c r="A325" s="2" t="s">
        <v>23</v>
      </c>
      <c r="B325" s="2"/>
      <c r="C325" s="2"/>
      <c r="D325" s="17"/>
      <c r="E325" s="142" t="s">
        <v>26</v>
      </c>
      <c r="F325" s="142"/>
      <c r="G325" s="142"/>
      <c r="H325" s="142"/>
      <c r="I325" s="143">
        <f>Infos!$C$4</f>
        <v>0</v>
      </c>
      <c r="J325" s="143"/>
      <c r="K325" s="143"/>
      <c r="L325" s="143"/>
      <c r="M325" s="143"/>
    </row>
    <row r="326" spans="1:13" s="26" customFormat="1" ht="8.25" customHeight="1" thickBot="1" x14ac:dyDescent="0.3">
      <c r="A326" s="2"/>
      <c r="B326" s="2"/>
      <c r="C326" s="2"/>
      <c r="D326" s="17"/>
      <c r="E326" s="4"/>
      <c r="F326" s="4"/>
      <c r="G326" s="4"/>
      <c r="H326" s="4"/>
      <c r="I326" s="2"/>
      <c r="J326" s="2"/>
      <c r="K326" s="2"/>
      <c r="L326" s="2"/>
      <c r="M326" s="2"/>
    </row>
    <row r="327" spans="1:13" s="26" customFormat="1" x14ac:dyDescent="0.25">
      <c r="A327" s="144">
        <f>H330</f>
        <v>0</v>
      </c>
      <c r="B327" s="145"/>
      <c r="C327" s="146"/>
      <c r="D327" s="17"/>
      <c r="E327" s="142" t="s">
        <v>27</v>
      </c>
      <c r="F327" s="142"/>
      <c r="G327" s="142"/>
      <c r="H327" s="142"/>
      <c r="I327" s="147"/>
      <c r="J327" s="148"/>
      <c r="K327" s="148"/>
      <c r="L327" s="148"/>
      <c r="M327" s="149"/>
    </row>
    <row r="328" spans="1:13" s="26" customFormat="1" ht="15.75" thickBot="1" x14ac:dyDescent="0.3">
      <c r="A328" s="129">
        <f>H331</f>
        <v>0</v>
      </c>
      <c r="B328" s="130"/>
      <c r="C328" s="131"/>
      <c r="D328" s="17"/>
      <c r="E328" s="2"/>
      <c r="F328" s="2"/>
      <c r="G328" s="2"/>
      <c r="H328" s="2"/>
      <c r="I328" s="150"/>
      <c r="J328" s="151"/>
      <c r="K328" s="151"/>
      <c r="L328" s="151"/>
      <c r="M328" s="152"/>
    </row>
    <row r="329" spans="1:13" s="26" customFormat="1" ht="15.75" thickBot="1" x14ac:dyDescent="0.3">
      <c r="A329" s="20" t="s">
        <v>42</v>
      </c>
      <c r="D329" s="15"/>
      <c r="E329" s="2"/>
      <c r="F329" s="2" t="s">
        <v>28</v>
      </c>
      <c r="G329" s="135" t="s">
        <v>43</v>
      </c>
      <c r="H329" s="135"/>
      <c r="I329" s="135"/>
      <c r="J329" s="135"/>
      <c r="K329" s="135"/>
      <c r="L329" s="135"/>
      <c r="M329" s="135"/>
    </row>
    <row r="330" spans="1:13" s="26" customFormat="1" x14ac:dyDescent="0.25">
      <c r="A330" s="9"/>
      <c r="B330" s="10"/>
      <c r="C330" s="23" t="s">
        <v>34</v>
      </c>
      <c r="D330" s="18"/>
      <c r="E330" s="136" t="s">
        <v>29</v>
      </c>
      <c r="F330" s="137"/>
      <c r="G330" s="137"/>
      <c r="H330" s="138">
        <f>INDEX(Infos!$A$7:$C$36,H323,2)</f>
        <v>0</v>
      </c>
      <c r="I330" s="139"/>
      <c r="J330" s="139"/>
      <c r="K330" s="139"/>
      <c r="L330" s="139"/>
      <c r="M330" s="140"/>
    </row>
    <row r="331" spans="1:13" s="26" customFormat="1" ht="15.75" thickBot="1" x14ac:dyDescent="0.3">
      <c r="A331" s="12"/>
      <c r="B331" s="13"/>
      <c r="C331" s="24" t="s">
        <v>35</v>
      </c>
      <c r="D331" s="19"/>
      <c r="H331" s="129">
        <f>INDEX(Infos!$A$7:$C$36,H323,3)</f>
        <v>0</v>
      </c>
      <c r="I331" s="130"/>
      <c r="J331" s="130"/>
      <c r="K331" s="130"/>
      <c r="L331" s="130"/>
      <c r="M331" s="131"/>
    </row>
    <row r="332" spans="1:13" s="26" customFormat="1" ht="15.75" thickBot="1" x14ac:dyDescent="0.3">
      <c r="A332" s="26" t="s">
        <v>24</v>
      </c>
      <c r="D332" s="19"/>
      <c r="F332" s="20" t="str">
        <f>CONCATENATE("Fait à ",Infos!$E$2)</f>
        <v xml:space="preserve">Fait à </v>
      </c>
      <c r="I332" s="20" t="s">
        <v>33</v>
      </c>
    </row>
    <row r="333" spans="1:13" s="26" customFormat="1" ht="15.75" thickBot="1" x14ac:dyDescent="0.3">
      <c r="A333" s="132">
        <f>Infos!$C$4</f>
        <v>0</v>
      </c>
      <c r="B333" s="133"/>
      <c r="C333" s="134"/>
      <c r="D333" s="19"/>
      <c r="F333" s="26" t="s">
        <v>32</v>
      </c>
      <c r="I333" s="9"/>
      <c r="J333" s="10"/>
      <c r="K333" s="10"/>
      <c r="L333" s="10"/>
      <c r="M333" s="11"/>
    </row>
    <row r="334" spans="1:13" s="26" customFormat="1" ht="15.75" thickBot="1" x14ac:dyDescent="0.3">
      <c r="D334" s="19"/>
      <c r="I334" s="12"/>
      <c r="J334" s="13"/>
      <c r="K334" s="13"/>
      <c r="L334" s="13"/>
      <c r="M334" s="14"/>
    </row>
    <row r="335" spans="1:13" s="26" customFormat="1" ht="10.5" customHeight="1" thickBot="1" x14ac:dyDescent="0.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</row>
    <row r="336" spans="1:13" s="26" customFormat="1" ht="9" customHeight="1" thickBot="1" x14ac:dyDescent="0.3">
      <c r="A336" s="21"/>
      <c r="B336" s="21"/>
      <c r="C336" s="21"/>
      <c r="D336" s="22"/>
      <c r="E336" s="21"/>
      <c r="F336" s="21"/>
      <c r="G336" s="21"/>
      <c r="H336" s="21"/>
      <c r="I336" s="21"/>
      <c r="J336" s="21"/>
      <c r="K336" s="21"/>
      <c r="L336" s="21"/>
      <c r="M336" s="21"/>
    </row>
    <row r="337" spans="1:22" s="26" customFormat="1" ht="15.75" thickBot="1" x14ac:dyDescent="0.3">
      <c r="A337" s="141" t="s">
        <v>21</v>
      </c>
      <c r="B337" s="141"/>
      <c r="C337" s="141"/>
      <c r="D337" s="15"/>
      <c r="E337" s="5"/>
      <c r="F337" s="4" t="s">
        <v>22</v>
      </c>
      <c r="G337" s="7">
        <f>Infos!$C$3</f>
        <v>0</v>
      </c>
      <c r="H337" s="8">
        <f>H323+1</f>
        <v>25</v>
      </c>
      <c r="I337" s="4" t="s">
        <v>25</v>
      </c>
      <c r="J337" s="3"/>
      <c r="L337" s="4" t="s">
        <v>14</v>
      </c>
      <c r="M337" s="3"/>
      <c r="N337" s="2"/>
      <c r="O337" s="2"/>
      <c r="P337" s="2"/>
      <c r="Q337" s="2"/>
      <c r="R337" s="2"/>
      <c r="S337" s="2"/>
      <c r="T337" s="2"/>
      <c r="U337" s="2"/>
      <c r="V337" s="2"/>
    </row>
    <row r="338" spans="1:22" s="26" customFormat="1" ht="15.75" thickBot="1" x14ac:dyDescent="0.3">
      <c r="A338" s="2" t="s">
        <v>22</v>
      </c>
      <c r="B338" s="7">
        <f>G337</f>
        <v>0</v>
      </c>
      <c r="C338" s="8">
        <f>H337</f>
        <v>25</v>
      </c>
      <c r="D338" s="16"/>
      <c r="E338" s="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s="26" customFormat="1" ht="15.75" x14ac:dyDescent="0.25">
      <c r="A339" s="2" t="s">
        <v>23</v>
      </c>
      <c r="B339" s="2"/>
      <c r="C339" s="2"/>
      <c r="D339" s="17"/>
      <c r="E339" s="142" t="s">
        <v>26</v>
      </c>
      <c r="F339" s="142"/>
      <c r="G339" s="142"/>
      <c r="H339" s="142"/>
      <c r="I339" s="143">
        <f>Infos!$C$4</f>
        <v>0</v>
      </c>
      <c r="J339" s="143"/>
      <c r="K339" s="143"/>
      <c r="L339" s="143"/>
      <c r="M339" s="143"/>
      <c r="N339" s="2"/>
      <c r="O339" s="2"/>
      <c r="P339" s="2"/>
      <c r="Q339" s="2"/>
      <c r="R339" s="2"/>
      <c r="S339" s="2"/>
      <c r="T339" s="2"/>
      <c r="U339" s="2"/>
      <c r="V339" s="2"/>
    </row>
    <row r="340" spans="1:22" s="26" customFormat="1" ht="6.75" customHeight="1" thickBot="1" x14ac:dyDescent="0.3">
      <c r="A340" s="2"/>
      <c r="B340" s="2"/>
      <c r="C340" s="2"/>
      <c r="D340" s="17"/>
      <c r="E340" s="4"/>
      <c r="F340" s="4"/>
      <c r="G340" s="4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s="26" customFormat="1" x14ac:dyDescent="0.25">
      <c r="A341" s="144">
        <f>H344</f>
        <v>0</v>
      </c>
      <c r="B341" s="145"/>
      <c r="C341" s="146"/>
      <c r="D341" s="17"/>
      <c r="E341" s="142" t="s">
        <v>27</v>
      </c>
      <c r="F341" s="142"/>
      <c r="G341" s="142"/>
      <c r="H341" s="142"/>
      <c r="I341" s="147"/>
      <c r="J341" s="148"/>
      <c r="K341" s="148"/>
      <c r="L341" s="148"/>
      <c r="M341" s="149"/>
      <c r="N341" s="2"/>
      <c r="O341" s="2"/>
      <c r="P341" s="2"/>
      <c r="Q341" s="2"/>
      <c r="R341" s="2"/>
      <c r="S341" s="2"/>
      <c r="T341" s="2"/>
      <c r="U341" s="2"/>
      <c r="V341" s="2"/>
    </row>
    <row r="342" spans="1:22" s="26" customFormat="1" ht="15.75" thickBot="1" x14ac:dyDescent="0.3">
      <c r="A342" s="129">
        <f>H345</f>
        <v>0</v>
      </c>
      <c r="B342" s="130"/>
      <c r="C342" s="131"/>
      <c r="D342" s="17"/>
      <c r="E342" s="2"/>
      <c r="F342" s="2"/>
      <c r="G342" s="2"/>
      <c r="H342" s="2"/>
      <c r="I342" s="150"/>
      <c r="J342" s="151"/>
      <c r="K342" s="151"/>
      <c r="L342" s="151"/>
      <c r="M342" s="15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s="26" customFormat="1" ht="15.75" thickBot="1" x14ac:dyDescent="0.3">
      <c r="A343" s="20" t="s">
        <v>42</v>
      </c>
      <c r="D343" s="15"/>
      <c r="E343" s="2"/>
      <c r="F343" s="2" t="s">
        <v>28</v>
      </c>
      <c r="G343" s="135" t="s">
        <v>43</v>
      </c>
      <c r="H343" s="135"/>
      <c r="I343" s="135"/>
      <c r="J343" s="135"/>
      <c r="K343" s="135"/>
      <c r="L343" s="135"/>
      <c r="M343" s="135"/>
      <c r="N343" s="2"/>
      <c r="O343" s="2"/>
      <c r="P343" s="2"/>
      <c r="Q343" s="2"/>
      <c r="R343" s="2"/>
      <c r="S343" s="2"/>
      <c r="T343" s="2"/>
      <c r="U343" s="2"/>
      <c r="V343" s="2"/>
    </row>
    <row r="344" spans="1:22" s="26" customFormat="1" x14ac:dyDescent="0.25">
      <c r="A344" s="9"/>
      <c r="B344" s="10"/>
      <c r="C344" s="23" t="s">
        <v>34</v>
      </c>
      <c r="D344" s="18"/>
      <c r="E344" s="136" t="s">
        <v>29</v>
      </c>
      <c r="F344" s="137"/>
      <c r="G344" s="137"/>
      <c r="H344" s="138">
        <f>INDEX(Infos!$A$7:$C$36,H337,2)</f>
        <v>0</v>
      </c>
      <c r="I344" s="139"/>
      <c r="J344" s="139"/>
      <c r="K344" s="139"/>
      <c r="L344" s="139"/>
      <c r="M344" s="140"/>
    </row>
    <row r="345" spans="1:22" s="26" customFormat="1" ht="15.75" thickBot="1" x14ac:dyDescent="0.3">
      <c r="A345" s="12"/>
      <c r="B345" s="13"/>
      <c r="C345" s="24" t="s">
        <v>35</v>
      </c>
      <c r="D345" s="19"/>
      <c r="H345" s="129">
        <f>INDEX(Infos!$A$7:$C$36,H337,3)</f>
        <v>0</v>
      </c>
      <c r="I345" s="130"/>
      <c r="J345" s="130"/>
      <c r="K345" s="130"/>
      <c r="L345" s="130"/>
      <c r="M345" s="131"/>
    </row>
    <row r="346" spans="1:22" s="26" customFormat="1" ht="15.75" thickBot="1" x14ac:dyDescent="0.3">
      <c r="A346" s="26" t="s">
        <v>24</v>
      </c>
      <c r="D346" s="19"/>
      <c r="F346" s="20" t="str">
        <f>CONCATENATE("Fait à ",Infos!$E$2)</f>
        <v xml:space="preserve">Fait à </v>
      </c>
      <c r="I346" s="20" t="s">
        <v>33</v>
      </c>
    </row>
    <row r="347" spans="1:22" s="26" customFormat="1" ht="15.75" thickBot="1" x14ac:dyDescent="0.3">
      <c r="A347" s="132">
        <f>Infos!$C$4</f>
        <v>0</v>
      </c>
      <c r="B347" s="133"/>
      <c r="C347" s="134"/>
      <c r="D347" s="19"/>
      <c r="F347" s="26" t="s">
        <v>32</v>
      </c>
      <c r="I347" s="9"/>
      <c r="J347" s="10"/>
      <c r="K347" s="10"/>
      <c r="L347" s="10"/>
      <c r="M347" s="11"/>
    </row>
    <row r="348" spans="1:22" s="26" customFormat="1" ht="15.75" thickBot="1" x14ac:dyDescent="0.3">
      <c r="D348" s="19"/>
      <c r="I348" s="12"/>
      <c r="J348" s="13"/>
      <c r="K348" s="13"/>
      <c r="L348" s="13"/>
      <c r="M348" s="14"/>
    </row>
    <row r="349" spans="1:22" s="26" customFormat="1" ht="8.25" customHeight="1" thickBot="1" x14ac:dyDescent="0.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</row>
    <row r="350" spans="1:22" s="26" customFormat="1" ht="7.5" customHeight="1" thickBot="1" x14ac:dyDescent="0.3">
      <c r="A350" s="21"/>
      <c r="B350" s="21"/>
      <c r="C350" s="21"/>
      <c r="D350" s="22"/>
      <c r="E350" s="21"/>
      <c r="F350" s="21"/>
      <c r="G350" s="21"/>
      <c r="H350" s="21"/>
      <c r="I350" s="21"/>
      <c r="J350" s="21"/>
      <c r="K350" s="21"/>
      <c r="L350" s="21"/>
      <c r="M350" s="21"/>
    </row>
    <row r="351" spans="1:22" s="26" customFormat="1" ht="15.75" thickBot="1" x14ac:dyDescent="0.3">
      <c r="A351" s="141" t="s">
        <v>21</v>
      </c>
      <c r="B351" s="141"/>
      <c r="C351" s="141"/>
      <c r="D351" s="15"/>
      <c r="E351" s="5"/>
      <c r="F351" s="4" t="s">
        <v>22</v>
      </c>
      <c r="G351" s="7">
        <f>Infos!$C$3</f>
        <v>0</v>
      </c>
      <c r="H351" s="8">
        <f>H337+1</f>
        <v>26</v>
      </c>
      <c r="I351" s="4" t="s">
        <v>25</v>
      </c>
      <c r="J351" s="3"/>
      <c r="L351" s="4" t="s">
        <v>14</v>
      </c>
      <c r="M351" s="3"/>
    </row>
    <row r="352" spans="1:22" s="26" customFormat="1" ht="15.75" thickBot="1" x14ac:dyDescent="0.3">
      <c r="A352" s="2" t="s">
        <v>22</v>
      </c>
      <c r="B352" s="7">
        <f>G351</f>
        <v>0</v>
      </c>
      <c r="C352" s="8">
        <f>H351</f>
        <v>26</v>
      </c>
      <c r="D352" s="16"/>
      <c r="E352" s="6"/>
      <c r="F352" s="2"/>
      <c r="G352" s="2"/>
      <c r="H352" s="2"/>
      <c r="I352" s="2"/>
      <c r="J352" s="2"/>
      <c r="K352" s="2"/>
      <c r="L352" s="2"/>
      <c r="M352" s="2"/>
    </row>
    <row r="353" spans="1:13" s="26" customFormat="1" ht="15.75" x14ac:dyDescent="0.25">
      <c r="A353" s="2" t="s">
        <v>23</v>
      </c>
      <c r="B353" s="2"/>
      <c r="C353" s="2"/>
      <c r="D353" s="17"/>
      <c r="E353" s="142" t="s">
        <v>26</v>
      </c>
      <c r="F353" s="142"/>
      <c r="G353" s="142"/>
      <c r="H353" s="142"/>
      <c r="I353" s="143">
        <f>Infos!$C$4</f>
        <v>0</v>
      </c>
      <c r="J353" s="143"/>
      <c r="K353" s="143"/>
      <c r="L353" s="143"/>
      <c r="M353" s="143"/>
    </row>
    <row r="354" spans="1:13" s="26" customFormat="1" ht="6.75" customHeight="1" thickBot="1" x14ac:dyDescent="0.3">
      <c r="A354" s="2"/>
      <c r="B354" s="2"/>
      <c r="C354" s="2"/>
      <c r="D354" s="17"/>
      <c r="E354" s="4"/>
      <c r="F354" s="4"/>
      <c r="G354" s="4"/>
      <c r="H354" s="4"/>
      <c r="I354" s="2"/>
      <c r="J354" s="2"/>
      <c r="K354" s="2"/>
      <c r="L354" s="2"/>
      <c r="M354" s="2"/>
    </row>
    <row r="355" spans="1:13" s="26" customFormat="1" x14ac:dyDescent="0.25">
      <c r="A355" s="144">
        <f>H358</f>
        <v>0</v>
      </c>
      <c r="B355" s="145"/>
      <c r="C355" s="146"/>
      <c r="D355" s="17"/>
      <c r="E355" s="142" t="s">
        <v>27</v>
      </c>
      <c r="F355" s="142"/>
      <c r="G355" s="142"/>
      <c r="H355" s="142"/>
      <c r="I355" s="147"/>
      <c r="J355" s="148"/>
      <c r="K355" s="148"/>
      <c r="L355" s="148"/>
      <c r="M355" s="149"/>
    </row>
    <row r="356" spans="1:13" s="26" customFormat="1" ht="15.75" thickBot="1" x14ac:dyDescent="0.3">
      <c r="A356" s="129">
        <f>H359</f>
        <v>0</v>
      </c>
      <c r="B356" s="130"/>
      <c r="C356" s="131"/>
      <c r="D356" s="17"/>
      <c r="E356" s="2"/>
      <c r="F356" s="2"/>
      <c r="G356" s="2"/>
      <c r="H356" s="2"/>
      <c r="I356" s="150"/>
      <c r="J356" s="151"/>
      <c r="K356" s="151"/>
      <c r="L356" s="151"/>
      <c r="M356" s="152"/>
    </row>
    <row r="357" spans="1:13" s="26" customFormat="1" ht="15.75" thickBot="1" x14ac:dyDescent="0.3">
      <c r="A357" s="20" t="s">
        <v>42</v>
      </c>
      <c r="D357" s="15"/>
      <c r="E357" s="2"/>
      <c r="F357" s="2" t="s">
        <v>28</v>
      </c>
      <c r="G357" s="135" t="s">
        <v>43</v>
      </c>
      <c r="H357" s="135"/>
      <c r="I357" s="135"/>
      <c r="J357" s="135"/>
      <c r="K357" s="135"/>
      <c r="L357" s="135"/>
      <c r="M357" s="135"/>
    </row>
    <row r="358" spans="1:13" s="26" customFormat="1" x14ac:dyDescent="0.25">
      <c r="A358" s="9"/>
      <c r="B358" s="10"/>
      <c r="C358" s="23" t="s">
        <v>34</v>
      </c>
      <c r="D358" s="18"/>
      <c r="E358" s="136" t="s">
        <v>29</v>
      </c>
      <c r="F358" s="137"/>
      <c r="G358" s="137"/>
      <c r="H358" s="138">
        <f>INDEX(Infos!$A$7:$C$36,H351,2)</f>
        <v>0</v>
      </c>
      <c r="I358" s="139"/>
      <c r="J358" s="139"/>
      <c r="K358" s="139"/>
      <c r="L358" s="139"/>
      <c r="M358" s="140"/>
    </row>
    <row r="359" spans="1:13" s="26" customFormat="1" ht="15.75" thickBot="1" x14ac:dyDescent="0.3">
      <c r="A359" s="12"/>
      <c r="B359" s="13"/>
      <c r="C359" s="24" t="s">
        <v>35</v>
      </c>
      <c r="D359" s="19"/>
      <c r="H359" s="129">
        <f>INDEX(Infos!$A$7:$C$36,H351,3)</f>
        <v>0</v>
      </c>
      <c r="I359" s="130"/>
      <c r="J359" s="130"/>
      <c r="K359" s="130"/>
      <c r="L359" s="130"/>
      <c r="M359" s="131"/>
    </row>
    <row r="360" spans="1:13" s="26" customFormat="1" ht="15.75" thickBot="1" x14ac:dyDescent="0.3">
      <c r="A360" s="26" t="s">
        <v>24</v>
      </c>
      <c r="D360" s="19"/>
      <c r="F360" s="20" t="str">
        <f>CONCATENATE("Fait à ",Infos!$E$2)</f>
        <v xml:space="preserve">Fait à </v>
      </c>
      <c r="I360" s="20" t="s">
        <v>33</v>
      </c>
    </row>
    <row r="361" spans="1:13" s="26" customFormat="1" ht="15.75" thickBot="1" x14ac:dyDescent="0.3">
      <c r="A361" s="132">
        <f>Infos!$C$4</f>
        <v>0</v>
      </c>
      <c r="B361" s="133"/>
      <c r="C361" s="134"/>
      <c r="D361" s="19"/>
      <c r="F361" s="26" t="s">
        <v>32</v>
      </c>
      <c r="I361" s="9"/>
      <c r="J361" s="10"/>
      <c r="K361" s="10"/>
      <c r="L361" s="10"/>
      <c r="M361" s="11"/>
    </row>
    <row r="362" spans="1:13" s="26" customFormat="1" ht="15.75" thickBot="1" x14ac:dyDescent="0.3">
      <c r="D362" s="19"/>
      <c r="I362" s="12"/>
      <c r="J362" s="13"/>
      <c r="K362" s="13"/>
      <c r="L362" s="13"/>
      <c r="M362" s="14"/>
    </row>
    <row r="363" spans="1:13" s="26" customFormat="1" ht="10.5" customHeight="1" thickBot="1" x14ac:dyDescent="0.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</row>
    <row r="364" spans="1:13" s="26" customFormat="1" ht="10.5" customHeight="1" thickBot="1" x14ac:dyDescent="0.3">
      <c r="A364" s="21"/>
      <c r="B364" s="21"/>
      <c r="C364" s="21"/>
      <c r="D364" s="22"/>
      <c r="E364" s="21"/>
      <c r="F364" s="21"/>
      <c r="G364" s="21"/>
      <c r="H364" s="21"/>
      <c r="I364" s="21"/>
      <c r="J364" s="21"/>
      <c r="K364" s="21"/>
      <c r="L364" s="21"/>
      <c r="M364" s="21"/>
    </row>
    <row r="365" spans="1:13" s="26" customFormat="1" ht="15.75" thickBot="1" x14ac:dyDescent="0.3">
      <c r="A365" s="141" t="s">
        <v>21</v>
      </c>
      <c r="B365" s="141"/>
      <c r="C365" s="141"/>
      <c r="D365" s="15"/>
      <c r="E365" s="5"/>
      <c r="F365" s="4" t="s">
        <v>22</v>
      </c>
      <c r="G365" s="7">
        <f>Infos!$C$3</f>
        <v>0</v>
      </c>
      <c r="H365" s="8">
        <f>H351+1</f>
        <v>27</v>
      </c>
      <c r="I365" s="4" t="s">
        <v>25</v>
      </c>
      <c r="J365" s="3"/>
      <c r="L365" s="4" t="s">
        <v>14</v>
      </c>
      <c r="M365" s="3"/>
    </row>
    <row r="366" spans="1:13" s="26" customFormat="1" ht="15.75" thickBot="1" x14ac:dyDescent="0.3">
      <c r="A366" s="2" t="s">
        <v>22</v>
      </c>
      <c r="B366" s="7">
        <f>G365</f>
        <v>0</v>
      </c>
      <c r="C366" s="8">
        <f>H365</f>
        <v>27</v>
      </c>
      <c r="D366" s="16"/>
      <c r="E366" s="6"/>
      <c r="F366" s="2"/>
      <c r="G366" s="2"/>
      <c r="H366" s="2"/>
      <c r="I366" s="2"/>
      <c r="J366" s="2"/>
      <c r="K366" s="2"/>
      <c r="L366" s="2"/>
      <c r="M366" s="2"/>
    </row>
    <row r="367" spans="1:13" s="26" customFormat="1" ht="15.75" x14ac:dyDescent="0.25">
      <c r="A367" s="2" t="s">
        <v>23</v>
      </c>
      <c r="B367" s="2"/>
      <c r="C367" s="2"/>
      <c r="D367" s="17"/>
      <c r="E367" s="142" t="s">
        <v>26</v>
      </c>
      <c r="F367" s="142"/>
      <c r="G367" s="142"/>
      <c r="H367" s="142"/>
      <c r="I367" s="143">
        <f>Infos!$C$4</f>
        <v>0</v>
      </c>
      <c r="J367" s="143"/>
      <c r="K367" s="143"/>
      <c r="L367" s="143"/>
      <c r="M367" s="143"/>
    </row>
    <row r="368" spans="1:13" s="26" customFormat="1" ht="6.75" customHeight="1" thickBot="1" x14ac:dyDescent="0.3">
      <c r="A368" s="2"/>
      <c r="B368" s="2"/>
      <c r="C368" s="2"/>
      <c r="D368" s="17"/>
      <c r="E368" s="4"/>
      <c r="F368" s="4"/>
      <c r="G368" s="4"/>
      <c r="H368" s="4"/>
      <c r="I368" s="2"/>
      <c r="J368" s="2"/>
      <c r="K368" s="2"/>
      <c r="L368" s="2"/>
      <c r="M368" s="2"/>
    </row>
    <row r="369" spans="1:13" s="26" customFormat="1" x14ac:dyDescent="0.25">
      <c r="A369" s="144">
        <f>H372</f>
        <v>0</v>
      </c>
      <c r="B369" s="145"/>
      <c r="C369" s="146"/>
      <c r="D369" s="17"/>
      <c r="E369" s="142" t="s">
        <v>27</v>
      </c>
      <c r="F369" s="142"/>
      <c r="G369" s="142"/>
      <c r="H369" s="142"/>
      <c r="I369" s="147"/>
      <c r="J369" s="148"/>
      <c r="K369" s="148"/>
      <c r="L369" s="148"/>
      <c r="M369" s="149"/>
    </row>
    <row r="370" spans="1:13" s="26" customFormat="1" ht="15.75" thickBot="1" x14ac:dyDescent="0.3">
      <c r="A370" s="129">
        <f>H373</f>
        <v>0</v>
      </c>
      <c r="B370" s="130"/>
      <c r="C370" s="131"/>
      <c r="D370" s="17"/>
      <c r="E370" s="2"/>
      <c r="F370" s="2"/>
      <c r="G370" s="2"/>
      <c r="H370" s="2"/>
      <c r="I370" s="150"/>
      <c r="J370" s="151"/>
      <c r="K370" s="151"/>
      <c r="L370" s="151"/>
      <c r="M370" s="152"/>
    </row>
    <row r="371" spans="1:13" s="26" customFormat="1" ht="15.75" thickBot="1" x14ac:dyDescent="0.3">
      <c r="A371" s="20" t="s">
        <v>42</v>
      </c>
      <c r="D371" s="15"/>
      <c r="E371" s="2"/>
      <c r="F371" s="2" t="s">
        <v>28</v>
      </c>
      <c r="G371" s="135" t="s">
        <v>43</v>
      </c>
      <c r="H371" s="135"/>
      <c r="I371" s="135"/>
      <c r="J371" s="135"/>
      <c r="K371" s="135"/>
      <c r="L371" s="135"/>
      <c r="M371" s="135"/>
    </row>
    <row r="372" spans="1:13" s="26" customFormat="1" x14ac:dyDescent="0.25">
      <c r="A372" s="9"/>
      <c r="B372" s="10"/>
      <c r="C372" s="23" t="s">
        <v>34</v>
      </c>
      <c r="D372" s="18"/>
      <c r="E372" s="136" t="s">
        <v>29</v>
      </c>
      <c r="F372" s="137"/>
      <c r="G372" s="137"/>
      <c r="H372" s="138">
        <f>INDEX(Infos!$A$7:$C$36,H365,2)</f>
        <v>0</v>
      </c>
      <c r="I372" s="139"/>
      <c r="J372" s="139"/>
      <c r="K372" s="139"/>
      <c r="L372" s="139"/>
      <c r="M372" s="140"/>
    </row>
    <row r="373" spans="1:13" s="26" customFormat="1" ht="15.75" thickBot="1" x14ac:dyDescent="0.3">
      <c r="A373" s="12"/>
      <c r="B373" s="13"/>
      <c r="C373" s="24" t="s">
        <v>35</v>
      </c>
      <c r="D373" s="19"/>
      <c r="H373" s="129">
        <f>INDEX(Infos!$A$7:$C$36,H365,3)</f>
        <v>0</v>
      </c>
      <c r="I373" s="130"/>
      <c r="J373" s="130"/>
      <c r="K373" s="130"/>
      <c r="L373" s="130"/>
      <c r="M373" s="131"/>
    </row>
    <row r="374" spans="1:13" s="26" customFormat="1" ht="15.75" thickBot="1" x14ac:dyDescent="0.3">
      <c r="A374" s="26" t="s">
        <v>24</v>
      </c>
      <c r="D374" s="19"/>
      <c r="F374" s="20" t="str">
        <f>CONCATENATE("Fait à ",Infos!$E$2)</f>
        <v xml:space="preserve">Fait à </v>
      </c>
      <c r="I374" s="20" t="s">
        <v>33</v>
      </c>
    </row>
    <row r="375" spans="1:13" s="26" customFormat="1" ht="15.75" thickBot="1" x14ac:dyDescent="0.3">
      <c r="A375" s="132">
        <f>Infos!$C$4</f>
        <v>0</v>
      </c>
      <c r="B375" s="133"/>
      <c r="C375" s="134"/>
      <c r="D375" s="19"/>
      <c r="F375" s="26" t="s">
        <v>32</v>
      </c>
      <c r="I375" s="9"/>
      <c r="J375" s="10"/>
      <c r="K375" s="10"/>
      <c r="L375" s="10"/>
      <c r="M375" s="11"/>
    </row>
    <row r="376" spans="1:13" s="26" customFormat="1" ht="15.75" thickBot="1" x14ac:dyDescent="0.3">
      <c r="D376" s="19"/>
      <c r="I376" s="12"/>
      <c r="J376" s="13"/>
      <c r="K376" s="13"/>
      <c r="L376" s="13"/>
      <c r="M376" s="14"/>
    </row>
    <row r="377" spans="1:13" s="26" customFormat="1" ht="6.75" customHeight="1" thickBot="1" x14ac:dyDescent="0.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</row>
    <row r="378" spans="1:13" s="26" customFormat="1" ht="9.75" customHeight="1" thickBot="1" x14ac:dyDescent="0.3">
      <c r="A378" s="21"/>
      <c r="B378" s="21"/>
      <c r="C378" s="21"/>
      <c r="D378" s="22"/>
      <c r="E378" s="21"/>
      <c r="F378" s="21"/>
      <c r="G378" s="21"/>
      <c r="H378" s="21"/>
      <c r="I378" s="21"/>
      <c r="J378" s="21"/>
      <c r="K378" s="21"/>
      <c r="L378" s="21"/>
      <c r="M378" s="21"/>
    </row>
    <row r="379" spans="1:13" s="26" customFormat="1" ht="15.75" thickBot="1" x14ac:dyDescent="0.3">
      <c r="A379" s="141" t="s">
        <v>21</v>
      </c>
      <c r="B379" s="141"/>
      <c r="C379" s="141"/>
      <c r="D379" s="15"/>
      <c r="E379" s="5"/>
      <c r="F379" s="4" t="s">
        <v>22</v>
      </c>
      <c r="G379" s="7">
        <f>Infos!$C$3</f>
        <v>0</v>
      </c>
      <c r="H379" s="8">
        <f>H365+1</f>
        <v>28</v>
      </c>
      <c r="I379" s="4" t="s">
        <v>25</v>
      </c>
      <c r="J379" s="3"/>
      <c r="L379" s="4" t="s">
        <v>14</v>
      </c>
      <c r="M379" s="3"/>
    </row>
    <row r="380" spans="1:13" s="26" customFormat="1" ht="15.75" thickBot="1" x14ac:dyDescent="0.3">
      <c r="A380" s="2" t="s">
        <v>22</v>
      </c>
      <c r="B380" s="7">
        <f>G379</f>
        <v>0</v>
      </c>
      <c r="C380" s="8">
        <f>H379</f>
        <v>28</v>
      </c>
      <c r="D380" s="16"/>
      <c r="E380" s="6"/>
      <c r="F380" s="2"/>
      <c r="G380" s="2"/>
      <c r="H380" s="2"/>
      <c r="I380" s="2"/>
      <c r="J380" s="2"/>
      <c r="K380" s="2"/>
      <c r="L380" s="2"/>
      <c r="M380" s="2"/>
    </row>
    <row r="381" spans="1:13" s="26" customFormat="1" ht="15.75" x14ac:dyDescent="0.25">
      <c r="A381" s="2" t="s">
        <v>23</v>
      </c>
      <c r="B381" s="2"/>
      <c r="C381" s="2"/>
      <c r="D381" s="17"/>
      <c r="E381" s="142" t="s">
        <v>26</v>
      </c>
      <c r="F381" s="142"/>
      <c r="G381" s="142"/>
      <c r="H381" s="142"/>
      <c r="I381" s="143">
        <f>Infos!$C$4</f>
        <v>0</v>
      </c>
      <c r="J381" s="143"/>
      <c r="K381" s="143"/>
      <c r="L381" s="143"/>
      <c r="M381" s="143"/>
    </row>
    <row r="382" spans="1:13" s="26" customFormat="1" ht="8.25" customHeight="1" thickBot="1" x14ac:dyDescent="0.3">
      <c r="A382" s="2"/>
      <c r="B382" s="2"/>
      <c r="C382" s="2"/>
      <c r="D382" s="17"/>
      <c r="E382" s="4"/>
      <c r="F382" s="4"/>
      <c r="G382" s="4"/>
      <c r="H382" s="4"/>
      <c r="I382" s="2"/>
      <c r="J382" s="2"/>
      <c r="K382" s="2"/>
      <c r="L382" s="2"/>
      <c r="M382" s="2"/>
    </row>
    <row r="383" spans="1:13" s="26" customFormat="1" x14ac:dyDescent="0.25">
      <c r="A383" s="144">
        <f>H386</f>
        <v>0</v>
      </c>
      <c r="B383" s="145"/>
      <c r="C383" s="146"/>
      <c r="D383" s="17"/>
      <c r="E383" s="142" t="s">
        <v>27</v>
      </c>
      <c r="F383" s="142"/>
      <c r="G383" s="142"/>
      <c r="H383" s="142"/>
      <c r="I383" s="147"/>
      <c r="J383" s="148"/>
      <c r="K383" s="148"/>
      <c r="L383" s="148"/>
      <c r="M383" s="149"/>
    </row>
    <row r="384" spans="1:13" s="26" customFormat="1" ht="15.75" thickBot="1" x14ac:dyDescent="0.3">
      <c r="A384" s="129">
        <f>H387</f>
        <v>0</v>
      </c>
      <c r="B384" s="130"/>
      <c r="C384" s="131"/>
      <c r="D384" s="17"/>
      <c r="E384" s="2"/>
      <c r="F384" s="2"/>
      <c r="G384" s="2"/>
      <c r="H384" s="2"/>
      <c r="I384" s="150"/>
      <c r="J384" s="151"/>
      <c r="K384" s="151"/>
      <c r="L384" s="151"/>
      <c r="M384" s="152"/>
    </row>
    <row r="385" spans="1:22" s="26" customFormat="1" ht="15.75" thickBot="1" x14ac:dyDescent="0.3">
      <c r="A385" s="20" t="s">
        <v>42</v>
      </c>
      <c r="D385" s="15"/>
      <c r="E385" s="2"/>
      <c r="F385" s="2" t="s">
        <v>28</v>
      </c>
      <c r="G385" s="135" t="s">
        <v>43</v>
      </c>
      <c r="H385" s="135"/>
      <c r="I385" s="135"/>
      <c r="J385" s="135"/>
      <c r="K385" s="135"/>
      <c r="L385" s="135"/>
      <c r="M385" s="135"/>
    </row>
    <row r="386" spans="1:22" s="26" customFormat="1" x14ac:dyDescent="0.25">
      <c r="A386" s="9"/>
      <c r="B386" s="10"/>
      <c r="C386" s="23" t="s">
        <v>34</v>
      </c>
      <c r="D386" s="18"/>
      <c r="E386" s="136" t="s">
        <v>29</v>
      </c>
      <c r="F386" s="137"/>
      <c r="G386" s="137"/>
      <c r="H386" s="138">
        <f>INDEX(Infos!$A$7:$C$36,H379,2)</f>
        <v>0</v>
      </c>
      <c r="I386" s="139"/>
      <c r="J386" s="139"/>
      <c r="K386" s="139"/>
      <c r="L386" s="139"/>
      <c r="M386" s="140"/>
    </row>
    <row r="387" spans="1:22" s="26" customFormat="1" ht="15.75" thickBot="1" x14ac:dyDescent="0.3">
      <c r="A387" s="12"/>
      <c r="B387" s="13"/>
      <c r="C387" s="24" t="s">
        <v>35</v>
      </c>
      <c r="D387" s="19"/>
      <c r="H387" s="129">
        <f>INDEX(Infos!$A$7:$C$36,H379,3)</f>
        <v>0</v>
      </c>
      <c r="I387" s="130"/>
      <c r="J387" s="130"/>
      <c r="K387" s="130"/>
      <c r="L387" s="130"/>
      <c r="M387" s="131"/>
    </row>
    <row r="388" spans="1:22" s="26" customFormat="1" ht="15.75" thickBot="1" x14ac:dyDescent="0.3">
      <c r="A388" s="26" t="s">
        <v>24</v>
      </c>
      <c r="D388" s="19"/>
      <c r="F388" s="20" t="str">
        <f>CONCATENATE("Fait à ",Infos!$E$2)</f>
        <v xml:space="preserve">Fait à </v>
      </c>
      <c r="I388" s="20" t="s">
        <v>33</v>
      </c>
    </row>
    <row r="389" spans="1:22" s="26" customFormat="1" ht="15.75" thickBot="1" x14ac:dyDescent="0.3">
      <c r="A389" s="132">
        <f>Infos!$C$4</f>
        <v>0</v>
      </c>
      <c r="B389" s="133"/>
      <c r="C389" s="134"/>
      <c r="D389" s="19"/>
      <c r="F389" s="26" t="s">
        <v>32</v>
      </c>
      <c r="I389" s="9"/>
      <c r="J389" s="10"/>
      <c r="K389" s="10"/>
      <c r="L389" s="10"/>
      <c r="M389" s="11"/>
    </row>
    <row r="390" spans="1:22" s="26" customFormat="1" ht="20.25" customHeight="1" thickBot="1" x14ac:dyDescent="0.3">
      <c r="D390" s="19"/>
      <c r="I390" s="12"/>
      <c r="J390" s="13"/>
      <c r="K390" s="13"/>
      <c r="L390" s="13"/>
      <c r="M390" s="14"/>
    </row>
    <row r="391" spans="1:22" s="26" customFormat="1" ht="9" customHeight="1" thickBot="1" x14ac:dyDescent="0.3">
      <c r="A391" s="21"/>
      <c r="B391" s="21"/>
      <c r="C391" s="21"/>
      <c r="D391" s="22"/>
      <c r="E391" s="21"/>
      <c r="F391" s="21"/>
      <c r="G391" s="21"/>
      <c r="H391" s="21"/>
      <c r="I391" s="21"/>
      <c r="J391" s="21"/>
      <c r="K391" s="21"/>
      <c r="L391" s="21"/>
      <c r="M391" s="21"/>
    </row>
    <row r="392" spans="1:22" s="26" customFormat="1" ht="15.75" thickBot="1" x14ac:dyDescent="0.3">
      <c r="A392" s="141" t="s">
        <v>21</v>
      </c>
      <c r="B392" s="141"/>
      <c r="C392" s="141"/>
      <c r="D392" s="15"/>
      <c r="E392" s="5"/>
      <c r="F392" s="4" t="s">
        <v>22</v>
      </c>
      <c r="G392" s="7">
        <f>Infos!$C$3</f>
        <v>0</v>
      </c>
      <c r="H392" s="8">
        <f>H379+1</f>
        <v>29</v>
      </c>
      <c r="I392" s="4" t="s">
        <v>25</v>
      </c>
      <c r="J392" s="3"/>
      <c r="L392" s="4" t="s">
        <v>14</v>
      </c>
      <c r="M392" s="3"/>
      <c r="N392" s="2"/>
      <c r="O392" s="2"/>
      <c r="P392" s="2"/>
      <c r="Q392" s="2"/>
      <c r="R392" s="2"/>
      <c r="S392" s="2"/>
      <c r="T392" s="2"/>
      <c r="U392" s="2"/>
      <c r="V392" s="2"/>
    </row>
    <row r="393" spans="1:22" s="26" customFormat="1" ht="15.75" thickBot="1" x14ac:dyDescent="0.3">
      <c r="A393" s="2" t="s">
        <v>22</v>
      </c>
      <c r="B393" s="7">
        <f>G392</f>
        <v>0</v>
      </c>
      <c r="C393" s="8">
        <f>H392</f>
        <v>29</v>
      </c>
      <c r="D393" s="16"/>
      <c r="E393" s="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s="26" customFormat="1" ht="15.75" x14ac:dyDescent="0.25">
      <c r="A394" s="2" t="s">
        <v>23</v>
      </c>
      <c r="B394" s="2"/>
      <c r="C394" s="2"/>
      <c r="D394" s="17"/>
      <c r="E394" s="142" t="s">
        <v>26</v>
      </c>
      <c r="F394" s="142"/>
      <c r="G394" s="142"/>
      <c r="H394" s="142"/>
      <c r="I394" s="143">
        <f>Infos!$C$4</f>
        <v>0</v>
      </c>
      <c r="J394" s="143"/>
      <c r="K394" s="143"/>
      <c r="L394" s="143"/>
      <c r="M394" s="143"/>
      <c r="N394" s="2"/>
      <c r="O394" s="2"/>
      <c r="P394" s="2"/>
      <c r="Q394" s="2"/>
      <c r="R394" s="2"/>
      <c r="S394" s="2"/>
      <c r="T394" s="2"/>
      <c r="U394" s="2"/>
      <c r="V394" s="2"/>
    </row>
    <row r="395" spans="1:22" s="26" customFormat="1" ht="6.75" customHeight="1" thickBot="1" x14ac:dyDescent="0.3">
      <c r="A395" s="2"/>
      <c r="B395" s="2"/>
      <c r="C395" s="2"/>
      <c r="D395" s="17"/>
      <c r="E395" s="4"/>
      <c r="F395" s="4"/>
      <c r="G395" s="4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s="26" customFormat="1" x14ac:dyDescent="0.25">
      <c r="A396" s="144">
        <f>H399</f>
        <v>0</v>
      </c>
      <c r="B396" s="145"/>
      <c r="C396" s="146"/>
      <c r="D396" s="17"/>
      <c r="E396" s="142" t="s">
        <v>27</v>
      </c>
      <c r="F396" s="142"/>
      <c r="G396" s="142"/>
      <c r="H396" s="142"/>
      <c r="I396" s="147"/>
      <c r="J396" s="148"/>
      <c r="K396" s="148"/>
      <c r="L396" s="148"/>
      <c r="M396" s="149"/>
      <c r="N396" s="2"/>
      <c r="O396" s="2"/>
      <c r="P396" s="2"/>
      <c r="Q396" s="2"/>
      <c r="R396" s="2"/>
      <c r="S396" s="2"/>
      <c r="T396" s="2"/>
      <c r="U396" s="2"/>
      <c r="V396" s="2"/>
    </row>
    <row r="397" spans="1:22" s="26" customFormat="1" ht="15.75" thickBot="1" x14ac:dyDescent="0.3">
      <c r="A397" s="129">
        <f>H400</f>
        <v>0</v>
      </c>
      <c r="B397" s="130"/>
      <c r="C397" s="131"/>
      <c r="D397" s="17"/>
      <c r="E397" s="2"/>
      <c r="F397" s="2"/>
      <c r="G397" s="2"/>
      <c r="H397" s="2"/>
      <c r="I397" s="150"/>
      <c r="J397" s="151"/>
      <c r="K397" s="151"/>
      <c r="L397" s="151"/>
      <c r="M397" s="15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s="26" customFormat="1" ht="15.75" thickBot="1" x14ac:dyDescent="0.3">
      <c r="A398" s="20" t="s">
        <v>42</v>
      </c>
      <c r="D398" s="15"/>
      <c r="E398" s="2"/>
      <c r="F398" s="2" t="s">
        <v>28</v>
      </c>
      <c r="G398" s="135" t="s">
        <v>43</v>
      </c>
      <c r="H398" s="135"/>
      <c r="I398" s="135"/>
      <c r="J398" s="135"/>
      <c r="K398" s="135"/>
      <c r="L398" s="135"/>
      <c r="M398" s="135"/>
      <c r="N398" s="2"/>
      <c r="O398" s="2"/>
      <c r="P398" s="2"/>
      <c r="Q398" s="2"/>
      <c r="R398" s="2"/>
      <c r="S398" s="2"/>
      <c r="T398" s="2"/>
      <c r="U398" s="2"/>
      <c r="V398" s="2"/>
    </row>
    <row r="399" spans="1:22" s="26" customFormat="1" x14ac:dyDescent="0.25">
      <c r="A399" s="9"/>
      <c r="B399" s="10"/>
      <c r="C399" s="23" t="s">
        <v>34</v>
      </c>
      <c r="D399" s="18"/>
      <c r="E399" s="136" t="s">
        <v>29</v>
      </c>
      <c r="F399" s="137"/>
      <c r="G399" s="137"/>
      <c r="H399" s="138">
        <f>INDEX(Infos!$A$7:$C$36,H392,2)</f>
        <v>0</v>
      </c>
      <c r="I399" s="139"/>
      <c r="J399" s="139"/>
      <c r="K399" s="139"/>
      <c r="L399" s="139"/>
      <c r="M399" s="140"/>
    </row>
    <row r="400" spans="1:22" s="26" customFormat="1" ht="15.75" thickBot="1" x14ac:dyDescent="0.3">
      <c r="A400" s="12"/>
      <c r="B400" s="13"/>
      <c r="C400" s="24" t="s">
        <v>35</v>
      </c>
      <c r="D400" s="19"/>
      <c r="H400" s="129">
        <f>INDEX(Infos!$A$7:$C$36,H392,3)</f>
        <v>0</v>
      </c>
      <c r="I400" s="130"/>
      <c r="J400" s="130"/>
      <c r="K400" s="130"/>
      <c r="L400" s="130"/>
      <c r="M400" s="131"/>
    </row>
    <row r="401" spans="1:13" s="26" customFormat="1" ht="15.75" thickBot="1" x14ac:dyDescent="0.3">
      <c r="A401" s="26" t="s">
        <v>24</v>
      </c>
      <c r="D401" s="19"/>
      <c r="F401" s="20" t="str">
        <f>CONCATENATE("Fait à ",Infos!$E$2)</f>
        <v xml:space="preserve">Fait à </v>
      </c>
      <c r="I401" s="20" t="s">
        <v>33</v>
      </c>
    </row>
    <row r="402" spans="1:13" s="26" customFormat="1" ht="15.75" thickBot="1" x14ac:dyDescent="0.3">
      <c r="A402" s="132">
        <f>Infos!$C$4</f>
        <v>0</v>
      </c>
      <c r="B402" s="133"/>
      <c r="C402" s="134"/>
      <c r="D402" s="19"/>
      <c r="F402" s="26" t="s">
        <v>32</v>
      </c>
      <c r="I402" s="9"/>
      <c r="J402" s="10"/>
      <c r="K402" s="10"/>
      <c r="L402" s="10"/>
      <c r="M402" s="11"/>
    </row>
    <row r="403" spans="1:13" s="26" customFormat="1" ht="15.75" thickBot="1" x14ac:dyDescent="0.3">
      <c r="D403" s="19"/>
      <c r="I403" s="12"/>
      <c r="J403" s="13"/>
      <c r="K403" s="13"/>
      <c r="L403" s="13"/>
      <c r="M403" s="14"/>
    </row>
    <row r="404" spans="1:13" s="26" customFormat="1" ht="8.25" customHeight="1" thickBot="1" x14ac:dyDescent="0.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</row>
    <row r="405" spans="1:13" s="26" customFormat="1" ht="7.5" customHeight="1" thickBot="1" x14ac:dyDescent="0.3">
      <c r="A405" s="21"/>
      <c r="B405" s="21"/>
      <c r="C405" s="21"/>
      <c r="D405" s="22"/>
      <c r="E405" s="21"/>
      <c r="F405" s="21"/>
      <c r="G405" s="21"/>
      <c r="H405" s="21"/>
      <c r="I405" s="21"/>
      <c r="J405" s="21"/>
      <c r="K405" s="21"/>
      <c r="L405" s="21"/>
      <c r="M405" s="21"/>
    </row>
    <row r="406" spans="1:13" s="26" customFormat="1" ht="15.75" thickBot="1" x14ac:dyDescent="0.3">
      <c r="A406" s="141" t="s">
        <v>21</v>
      </c>
      <c r="B406" s="141"/>
      <c r="C406" s="141"/>
      <c r="D406" s="15"/>
      <c r="E406" s="5"/>
      <c r="F406" s="4" t="s">
        <v>22</v>
      </c>
      <c r="G406" s="7">
        <f>Infos!$C$3</f>
        <v>0</v>
      </c>
      <c r="H406" s="8">
        <f>H392+1</f>
        <v>30</v>
      </c>
      <c r="I406" s="4" t="s">
        <v>25</v>
      </c>
      <c r="J406" s="3"/>
      <c r="L406" s="4" t="s">
        <v>14</v>
      </c>
      <c r="M406" s="3"/>
    </row>
    <row r="407" spans="1:13" s="26" customFormat="1" ht="15.75" thickBot="1" x14ac:dyDescent="0.3">
      <c r="A407" s="2" t="s">
        <v>22</v>
      </c>
      <c r="B407" s="7">
        <f>G406</f>
        <v>0</v>
      </c>
      <c r="C407" s="8">
        <f>H406</f>
        <v>30</v>
      </c>
      <c r="D407" s="16"/>
      <c r="E407" s="6"/>
      <c r="F407" s="2"/>
      <c r="G407" s="2"/>
      <c r="H407" s="2"/>
      <c r="I407" s="2"/>
      <c r="J407" s="2"/>
      <c r="K407" s="2"/>
      <c r="L407" s="2"/>
      <c r="M407" s="2"/>
    </row>
    <row r="408" spans="1:13" s="26" customFormat="1" ht="15.75" x14ac:dyDescent="0.25">
      <c r="A408" s="2" t="s">
        <v>23</v>
      </c>
      <c r="B408" s="2"/>
      <c r="C408" s="2"/>
      <c r="D408" s="17"/>
      <c r="E408" s="142" t="s">
        <v>26</v>
      </c>
      <c r="F408" s="142"/>
      <c r="G408" s="142"/>
      <c r="H408" s="142"/>
      <c r="I408" s="143">
        <f>Infos!$C$4</f>
        <v>0</v>
      </c>
      <c r="J408" s="143"/>
      <c r="K408" s="143"/>
      <c r="L408" s="143"/>
      <c r="M408" s="143"/>
    </row>
    <row r="409" spans="1:13" s="26" customFormat="1" ht="6.75" customHeight="1" thickBot="1" x14ac:dyDescent="0.3">
      <c r="A409" s="2"/>
      <c r="B409" s="2"/>
      <c r="C409" s="2"/>
      <c r="D409" s="17"/>
      <c r="E409" s="4"/>
      <c r="F409" s="4"/>
      <c r="G409" s="4"/>
      <c r="H409" s="4"/>
      <c r="I409" s="2"/>
      <c r="J409" s="2"/>
      <c r="K409" s="2"/>
      <c r="L409" s="2"/>
      <c r="M409" s="2"/>
    </row>
    <row r="410" spans="1:13" s="26" customFormat="1" x14ac:dyDescent="0.25">
      <c r="A410" s="144">
        <f>H413</f>
        <v>0</v>
      </c>
      <c r="B410" s="145"/>
      <c r="C410" s="146"/>
      <c r="D410" s="17"/>
      <c r="E410" s="142" t="s">
        <v>27</v>
      </c>
      <c r="F410" s="142"/>
      <c r="G410" s="142"/>
      <c r="H410" s="142"/>
      <c r="I410" s="147"/>
      <c r="J410" s="148"/>
      <c r="K410" s="148"/>
      <c r="L410" s="148"/>
      <c r="M410" s="149"/>
    </row>
    <row r="411" spans="1:13" s="26" customFormat="1" ht="15.75" thickBot="1" x14ac:dyDescent="0.3">
      <c r="A411" s="129">
        <f>H414</f>
        <v>0</v>
      </c>
      <c r="B411" s="130"/>
      <c r="C411" s="131"/>
      <c r="D411" s="17"/>
      <c r="E411" s="2"/>
      <c r="F411" s="2"/>
      <c r="G411" s="2"/>
      <c r="H411" s="2"/>
      <c r="I411" s="150"/>
      <c r="J411" s="151"/>
      <c r="K411" s="151"/>
      <c r="L411" s="151"/>
      <c r="M411" s="152"/>
    </row>
    <row r="412" spans="1:13" s="26" customFormat="1" ht="15.75" thickBot="1" x14ac:dyDescent="0.3">
      <c r="A412" s="20" t="s">
        <v>42</v>
      </c>
      <c r="D412" s="15"/>
      <c r="E412" s="2"/>
      <c r="F412" s="2" t="s">
        <v>28</v>
      </c>
      <c r="G412" s="135" t="s">
        <v>43</v>
      </c>
      <c r="H412" s="135"/>
      <c r="I412" s="135"/>
      <c r="J412" s="135"/>
      <c r="K412" s="135"/>
      <c r="L412" s="135"/>
      <c r="M412" s="135"/>
    </row>
    <row r="413" spans="1:13" s="26" customFormat="1" x14ac:dyDescent="0.25">
      <c r="A413" s="9"/>
      <c r="B413" s="10"/>
      <c r="C413" s="23" t="s">
        <v>34</v>
      </c>
      <c r="D413" s="18"/>
      <c r="E413" s="136" t="s">
        <v>29</v>
      </c>
      <c r="F413" s="137"/>
      <c r="G413" s="137"/>
      <c r="H413" s="138">
        <f>INDEX(Infos!$A$7:$C$36,H406,2)</f>
        <v>0</v>
      </c>
      <c r="I413" s="139"/>
      <c r="J413" s="139"/>
      <c r="K413" s="139"/>
      <c r="L413" s="139"/>
      <c r="M413" s="140"/>
    </row>
    <row r="414" spans="1:13" s="26" customFormat="1" ht="15.75" thickBot="1" x14ac:dyDescent="0.3">
      <c r="A414" s="12"/>
      <c r="B414" s="13"/>
      <c r="C414" s="24" t="s">
        <v>35</v>
      </c>
      <c r="D414" s="19"/>
      <c r="H414" s="129">
        <f>INDEX(Infos!$A$7:$C$36,H406,3)</f>
        <v>0</v>
      </c>
      <c r="I414" s="130"/>
      <c r="J414" s="130"/>
      <c r="K414" s="130"/>
      <c r="L414" s="130"/>
      <c r="M414" s="131"/>
    </row>
    <row r="415" spans="1:13" s="26" customFormat="1" ht="15.75" thickBot="1" x14ac:dyDescent="0.3">
      <c r="A415" s="26" t="s">
        <v>24</v>
      </c>
      <c r="D415" s="19"/>
      <c r="F415" s="20" t="str">
        <f>CONCATENATE("Fait à ",Infos!$E$2)</f>
        <v xml:space="preserve">Fait à </v>
      </c>
      <c r="I415" s="20" t="s">
        <v>33</v>
      </c>
    </row>
    <row r="416" spans="1:13" s="26" customFormat="1" ht="15.75" thickBot="1" x14ac:dyDescent="0.3">
      <c r="A416" s="132">
        <f>Infos!$C$4</f>
        <v>0</v>
      </c>
      <c r="B416" s="133"/>
      <c r="C416" s="134"/>
      <c r="D416" s="19"/>
      <c r="F416" s="26" t="s">
        <v>32</v>
      </c>
      <c r="I416" s="9"/>
      <c r="J416" s="10"/>
      <c r="K416" s="10"/>
      <c r="L416" s="10"/>
      <c r="M416" s="11"/>
    </row>
    <row r="417" spans="1:13" s="26" customFormat="1" ht="15.75" thickBot="1" x14ac:dyDescent="0.3">
      <c r="D417" s="19"/>
      <c r="I417" s="12"/>
      <c r="J417" s="13"/>
      <c r="K417" s="13"/>
      <c r="L417" s="13"/>
      <c r="M417" s="14"/>
    </row>
    <row r="418" spans="1:13" s="26" customFormat="1" ht="10.5" customHeight="1" thickBot="1" x14ac:dyDescent="0.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</row>
  </sheetData>
  <sheetProtection algorithmName="SHA-512" hashValue="E9iOORYlc9yzrLcLrdd0pRV7YO8SiBhG/iHeLGIk27tO8aN8lDZwx75ifluXDITLbCkQuAEliNXHFpbdwnw7yQ==" saltValue="0eUfqp7Ebr6g5yXIdEVUEA==" spinCount="100000" sheet="1" selectLockedCells="1"/>
  <mergeCells count="360">
    <mergeCell ref="E9:G9"/>
    <mergeCell ref="H9:M9"/>
    <mergeCell ref="A2:C2"/>
    <mergeCell ref="A6:C6"/>
    <mergeCell ref="A7:C7"/>
    <mergeCell ref="E4:H4"/>
    <mergeCell ref="G8:M8"/>
    <mergeCell ref="I4:M4"/>
    <mergeCell ref="E6:H6"/>
    <mergeCell ref="I6:M7"/>
    <mergeCell ref="H10:M10"/>
    <mergeCell ref="A12:C12"/>
    <mergeCell ref="A16:C16"/>
    <mergeCell ref="E18:H18"/>
    <mergeCell ref="I18:M18"/>
    <mergeCell ref="A20:C20"/>
    <mergeCell ref="E20:H20"/>
    <mergeCell ref="I20:M21"/>
    <mergeCell ref="A21:C21"/>
    <mergeCell ref="G36:M36"/>
    <mergeCell ref="E37:G37"/>
    <mergeCell ref="H37:M37"/>
    <mergeCell ref="G22:M22"/>
    <mergeCell ref="E23:G23"/>
    <mergeCell ref="H23:M23"/>
    <mergeCell ref="H24:M24"/>
    <mergeCell ref="A30:C30"/>
    <mergeCell ref="E32:H32"/>
    <mergeCell ref="I32:M32"/>
    <mergeCell ref="A34:C34"/>
    <mergeCell ref="E34:H34"/>
    <mergeCell ref="I34:M35"/>
    <mergeCell ref="A35:C35"/>
    <mergeCell ref="A26:C26"/>
    <mergeCell ref="H38:M38"/>
    <mergeCell ref="A40:C40"/>
    <mergeCell ref="A44:C44"/>
    <mergeCell ref="E46:H46"/>
    <mergeCell ref="I46:M46"/>
    <mergeCell ref="A48:C48"/>
    <mergeCell ref="E48:H48"/>
    <mergeCell ref="I48:M49"/>
    <mergeCell ref="A49:C49"/>
    <mergeCell ref="H66:M66"/>
    <mergeCell ref="A77:C77"/>
    <mergeCell ref="A63:C63"/>
    <mergeCell ref="G50:M50"/>
    <mergeCell ref="E51:G51"/>
    <mergeCell ref="H51:M51"/>
    <mergeCell ref="H52:M52"/>
    <mergeCell ref="A54:C54"/>
    <mergeCell ref="G92:M92"/>
    <mergeCell ref="G64:M64"/>
    <mergeCell ref="E65:G65"/>
    <mergeCell ref="H65:M65"/>
    <mergeCell ref="A68:C68"/>
    <mergeCell ref="A72:C72"/>
    <mergeCell ref="E74:H74"/>
    <mergeCell ref="I74:M74"/>
    <mergeCell ref="A76:C76"/>
    <mergeCell ref="E76:H76"/>
    <mergeCell ref="I76:M77"/>
    <mergeCell ref="G106:M106"/>
    <mergeCell ref="H80:M80"/>
    <mergeCell ref="A91:C91"/>
    <mergeCell ref="A82:C82"/>
    <mergeCell ref="A86:C86"/>
    <mergeCell ref="E88:H88"/>
    <mergeCell ref="I88:M88"/>
    <mergeCell ref="A90:C90"/>
    <mergeCell ref="E90:H90"/>
    <mergeCell ref="I90:M91"/>
    <mergeCell ref="E104:H104"/>
    <mergeCell ref="I104:M105"/>
    <mergeCell ref="H94:M94"/>
    <mergeCell ref="A105:C105"/>
    <mergeCell ref="E93:G93"/>
    <mergeCell ref="H93:M93"/>
    <mergeCell ref="A96:C96"/>
    <mergeCell ref="A100:C100"/>
    <mergeCell ref="E102:H102"/>
    <mergeCell ref="I102:M102"/>
    <mergeCell ref="A104:C104"/>
    <mergeCell ref="A124:C124"/>
    <mergeCell ref="A128:C128"/>
    <mergeCell ref="E130:H130"/>
    <mergeCell ref="I130:M130"/>
    <mergeCell ref="A132:C132"/>
    <mergeCell ref="A110:C110"/>
    <mergeCell ref="A114:C114"/>
    <mergeCell ref="E116:H116"/>
    <mergeCell ref="I116:M116"/>
    <mergeCell ref="A118:C118"/>
    <mergeCell ref="I118:M119"/>
    <mergeCell ref="A119:C119"/>
    <mergeCell ref="G134:M134"/>
    <mergeCell ref="E135:G135"/>
    <mergeCell ref="H135:M135"/>
    <mergeCell ref="H108:M108"/>
    <mergeCell ref="E118:H118"/>
    <mergeCell ref="E107:G107"/>
    <mergeCell ref="H107:M107"/>
    <mergeCell ref="G120:M120"/>
    <mergeCell ref="E121:G121"/>
    <mergeCell ref="H121:M121"/>
    <mergeCell ref="E132:H132"/>
    <mergeCell ref="H122:M122"/>
    <mergeCell ref="A146:C146"/>
    <mergeCell ref="I146:M147"/>
    <mergeCell ref="A147:C147"/>
    <mergeCell ref="E186:H186"/>
    <mergeCell ref="I186:M186"/>
    <mergeCell ref="G148:M148"/>
    <mergeCell ref="E149:G149"/>
    <mergeCell ref="H149:M149"/>
    <mergeCell ref="E160:H160"/>
    <mergeCell ref="H150:M150"/>
    <mergeCell ref="A152:C152"/>
    <mergeCell ref="A156:C156"/>
    <mergeCell ref="E158:H158"/>
    <mergeCell ref="I158:M158"/>
    <mergeCell ref="A160:C160"/>
    <mergeCell ref="A188:C188"/>
    <mergeCell ref="I132:M133"/>
    <mergeCell ref="A133:C133"/>
    <mergeCell ref="G162:M162"/>
    <mergeCell ref="E163:G163"/>
    <mergeCell ref="H163:M163"/>
    <mergeCell ref="E146:H146"/>
    <mergeCell ref="H136:M136"/>
    <mergeCell ref="G176:M176"/>
    <mergeCell ref="E177:G177"/>
    <mergeCell ref="H177:M177"/>
    <mergeCell ref="H178:M178"/>
    <mergeCell ref="A180:C180"/>
    <mergeCell ref="A184:C184"/>
    <mergeCell ref="E172:H172"/>
    <mergeCell ref="I172:M172"/>
    <mergeCell ref="A174:C174"/>
    <mergeCell ref="E174:H174"/>
    <mergeCell ref="I174:M175"/>
    <mergeCell ref="A175:C175"/>
    <mergeCell ref="A138:C138"/>
    <mergeCell ref="A142:C142"/>
    <mergeCell ref="E144:H144"/>
    <mergeCell ref="I144:M144"/>
    <mergeCell ref="G218:M218"/>
    <mergeCell ref="I160:M161"/>
    <mergeCell ref="A161:C161"/>
    <mergeCell ref="G190:M190"/>
    <mergeCell ref="E191:G191"/>
    <mergeCell ref="H191:M191"/>
    <mergeCell ref="H192:M192"/>
    <mergeCell ref="H164:M164"/>
    <mergeCell ref="A166:C166"/>
    <mergeCell ref="A170:C170"/>
    <mergeCell ref="E214:H214"/>
    <mergeCell ref="I214:M214"/>
    <mergeCell ref="A216:C216"/>
    <mergeCell ref="E216:H216"/>
    <mergeCell ref="I216:M217"/>
    <mergeCell ref="A217:C217"/>
    <mergeCell ref="G204:M204"/>
    <mergeCell ref="E205:G205"/>
    <mergeCell ref="H205:M205"/>
    <mergeCell ref="H206:M206"/>
    <mergeCell ref="A208:C208"/>
    <mergeCell ref="A212:C212"/>
    <mergeCell ref="A194:C194"/>
    <mergeCell ref="A198:C198"/>
    <mergeCell ref="E200:H200"/>
    <mergeCell ref="I200:M200"/>
    <mergeCell ref="A202:C202"/>
    <mergeCell ref="E202:H202"/>
    <mergeCell ref="I202:M203"/>
    <mergeCell ref="A203:C203"/>
    <mergeCell ref="G246:M246"/>
    <mergeCell ref="E219:G219"/>
    <mergeCell ref="H219:M219"/>
    <mergeCell ref="H220:M220"/>
    <mergeCell ref="G232:M232"/>
    <mergeCell ref="E233:G233"/>
    <mergeCell ref="H233:M233"/>
    <mergeCell ref="H234:M234"/>
    <mergeCell ref="A240:C240"/>
    <mergeCell ref="A244:C244"/>
    <mergeCell ref="A236:C236"/>
    <mergeCell ref="E242:H242"/>
    <mergeCell ref="I242:M242"/>
    <mergeCell ref="E244:H244"/>
    <mergeCell ref="I244:M245"/>
    <mergeCell ref="A245:C245"/>
    <mergeCell ref="A230:C230"/>
    <mergeCell ref="A222:C222"/>
    <mergeCell ref="A226:C226"/>
    <mergeCell ref="E228:H228"/>
    <mergeCell ref="I228:M228"/>
    <mergeCell ref="E230:H230"/>
    <mergeCell ref="I230:M231"/>
    <mergeCell ref="A231:C231"/>
    <mergeCell ref="G274:M274"/>
    <mergeCell ref="E247:G247"/>
    <mergeCell ref="H247:M247"/>
    <mergeCell ref="H248:M248"/>
    <mergeCell ref="G260:M260"/>
    <mergeCell ref="E261:G261"/>
    <mergeCell ref="H261:M261"/>
    <mergeCell ref="H262:M262"/>
    <mergeCell ref="A268:C268"/>
    <mergeCell ref="A272:C272"/>
    <mergeCell ref="A264:C264"/>
    <mergeCell ref="E270:H270"/>
    <mergeCell ref="I270:M270"/>
    <mergeCell ref="E272:H272"/>
    <mergeCell ref="I272:M273"/>
    <mergeCell ref="A273:C273"/>
    <mergeCell ref="A254:C254"/>
    <mergeCell ref="A258:C258"/>
    <mergeCell ref="A250:C250"/>
    <mergeCell ref="E256:H256"/>
    <mergeCell ref="I256:M256"/>
    <mergeCell ref="E258:H258"/>
    <mergeCell ref="I258:M259"/>
    <mergeCell ref="A259:C259"/>
    <mergeCell ref="I285:M286"/>
    <mergeCell ref="G287:M287"/>
    <mergeCell ref="E288:G288"/>
    <mergeCell ref="H288:M288"/>
    <mergeCell ref="H289:M289"/>
    <mergeCell ref="E275:G275"/>
    <mergeCell ref="H275:M275"/>
    <mergeCell ref="H276:M276"/>
    <mergeCell ref="H302:M302"/>
    <mergeCell ref="H303:M303"/>
    <mergeCell ref="A281:C281"/>
    <mergeCell ref="A286:C286"/>
    <mergeCell ref="A291:C291"/>
    <mergeCell ref="A278:C278"/>
    <mergeCell ref="E283:H283"/>
    <mergeCell ref="I283:M283"/>
    <mergeCell ref="A285:C285"/>
    <mergeCell ref="E285:H285"/>
    <mergeCell ref="A300:C300"/>
    <mergeCell ref="A305:C305"/>
    <mergeCell ref="A295:C295"/>
    <mergeCell ref="E297:H297"/>
    <mergeCell ref="I297:M297"/>
    <mergeCell ref="A299:C299"/>
    <mergeCell ref="E299:H299"/>
    <mergeCell ref="I299:M300"/>
    <mergeCell ref="G301:M301"/>
    <mergeCell ref="E302:G302"/>
    <mergeCell ref="A309:C309"/>
    <mergeCell ref="E311:H311"/>
    <mergeCell ref="I311:M311"/>
    <mergeCell ref="A313:C313"/>
    <mergeCell ref="E313:H313"/>
    <mergeCell ref="I313:M314"/>
    <mergeCell ref="G329:M329"/>
    <mergeCell ref="E330:G330"/>
    <mergeCell ref="H330:M330"/>
    <mergeCell ref="H331:M331"/>
    <mergeCell ref="A314:C314"/>
    <mergeCell ref="A319:C319"/>
    <mergeCell ref="G315:M315"/>
    <mergeCell ref="E316:G316"/>
    <mergeCell ref="H316:M316"/>
    <mergeCell ref="H317:M317"/>
    <mergeCell ref="H344:M344"/>
    <mergeCell ref="H345:M345"/>
    <mergeCell ref="A328:C328"/>
    <mergeCell ref="A333:C333"/>
    <mergeCell ref="A323:C323"/>
    <mergeCell ref="E325:H325"/>
    <mergeCell ref="I325:M325"/>
    <mergeCell ref="A327:C327"/>
    <mergeCell ref="E327:H327"/>
    <mergeCell ref="I327:M328"/>
    <mergeCell ref="G357:M357"/>
    <mergeCell ref="E358:G358"/>
    <mergeCell ref="H358:M358"/>
    <mergeCell ref="H359:M359"/>
    <mergeCell ref="G371:M371"/>
    <mergeCell ref="E372:G372"/>
    <mergeCell ref="H372:M372"/>
    <mergeCell ref="A347:C347"/>
    <mergeCell ref="A337:C337"/>
    <mergeCell ref="E339:H339"/>
    <mergeCell ref="I339:M339"/>
    <mergeCell ref="A341:C341"/>
    <mergeCell ref="E341:H341"/>
    <mergeCell ref="I341:M342"/>
    <mergeCell ref="A342:C342"/>
    <mergeCell ref="G343:M343"/>
    <mergeCell ref="E344:G344"/>
    <mergeCell ref="A383:C383"/>
    <mergeCell ref="E383:H383"/>
    <mergeCell ref="I383:M384"/>
    <mergeCell ref="A58:C58"/>
    <mergeCell ref="E60:H60"/>
    <mergeCell ref="I60:M60"/>
    <mergeCell ref="A62:C62"/>
    <mergeCell ref="E62:H62"/>
    <mergeCell ref="I62:M63"/>
    <mergeCell ref="H373:M373"/>
    <mergeCell ref="A361:C361"/>
    <mergeCell ref="A351:C351"/>
    <mergeCell ref="E353:H353"/>
    <mergeCell ref="I353:M353"/>
    <mergeCell ref="A355:C355"/>
    <mergeCell ref="E355:H355"/>
    <mergeCell ref="E367:H367"/>
    <mergeCell ref="I367:M367"/>
    <mergeCell ref="A369:C369"/>
    <mergeCell ref="E369:H369"/>
    <mergeCell ref="I369:M370"/>
    <mergeCell ref="A370:C370"/>
    <mergeCell ref="I355:M356"/>
    <mergeCell ref="A356:C356"/>
    <mergeCell ref="A396:C396"/>
    <mergeCell ref="E396:H396"/>
    <mergeCell ref="I396:M397"/>
    <mergeCell ref="A397:C397"/>
    <mergeCell ref="G78:M78"/>
    <mergeCell ref="E79:G79"/>
    <mergeCell ref="H79:M79"/>
    <mergeCell ref="A384:C384"/>
    <mergeCell ref="G385:M385"/>
    <mergeCell ref="E386:G386"/>
    <mergeCell ref="E188:H188"/>
    <mergeCell ref="I188:M189"/>
    <mergeCell ref="A189:C189"/>
    <mergeCell ref="A392:C392"/>
    <mergeCell ref="E394:H394"/>
    <mergeCell ref="I394:M394"/>
    <mergeCell ref="H386:M386"/>
    <mergeCell ref="H387:M387"/>
    <mergeCell ref="A375:C375"/>
    <mergeCell ref="A365:C365"/>
    <mergeCell ref="A389:C389"/>
    <mergeCell ref="A379:C379"/>
    <mergeCell ref="E381:H381"/>
    <mergeCell ref="I381:M381"/>
    <mergeCell ref="H414:M414"/>
    <mergeCell ref="A416:C416"/>
    <mergeCell ref="G398:M398"/>
    <mergeCell ref="E399:G399"/>
    <mergeCell ref="H399:M399"/>
    <mergeCell ref="H400:M400"/>
    <mergeCell ref="A402:C402"/>
    <mergeCell ref="A406:C406"/>
    <mergeCell ref="E408:H408"/>
    <mergeCell ref="I408:M408"/>
    <mergeCell ref="A410:C410"/>
    <mergeCell ref="E410:H410"/>
    <mergeCell ref="I410:M411"/>
    <mergeCell ref="A411:C411"/>
    <mergeCell ref="G412:M412"/>
    <mergeCell ref="E413:G413"/>
    <mergeCell ref="H413:M413"/>
  </mergeCells>
  <pageMargins left="0.43307086614173229" right="0.2362204724409449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Infos</vt:lpstr>
      <vt:lpstr>Cotisations</vt:lpstr>
      <vt:lpstr>Reçus</vt:lpstr>
      <vt:lpstr>Elèves</vt:lpstr>
      <vt:lpstr>Cotisations!Zone_d_impression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CHANE</dc:creator>
  <cp:lastModifiedBy>Association departementale OCCE Reunion</cp:lastModifiedBy>
  <cp:lastPrinted>2025-11-07T05:57:27Z</cp:lastPrinted>
  <dcterms:created xsi:type="dcterms:W3CDTF">2010-12-01T06:43:15Z</dcterms:created>
  <dcterms:modified xsi:type="dcterms:W3CDTF">2025-11-07T06:02:58Z</dcterms:modified>
</cp:coreProperties>
</file>